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86" yWindow="65521" windowWidth="15225" windowHeight="14085" tabRatio="940" activeTab="0"/>
  </bookViews>
  <sheets>
    <sheet name="Seite 9" sheetId="1" r:id="rId1"/>
    <sheet name="Seiten 10-11" sheetId="2" r:id="rId2"/>
    <sheet name="Seite 13" sheetId="3" r:id="rId3"/>
    <sheet name="Seite 14-15" sheetId="4" r:id="rId4"/>
    <sheet name="Seite 16" sheetId="5" r:id="rId5"/>
    <sheet name="Seite 18" sheetId="6" r:id="rId6"/>
    <sheet name="Seite19" sheetId="7" r:id="rId7"/>
    <sheet name="Seite 20-21" sheetId="8" r:id="rId8"/>
    <sheet name="Seite 23" sheetId="9" r:id="rId9"/>
    <sheet name="Seite 24-25" sheetId="10" r:id="rId10"/>
    <sheet name="Seite 27" sheetId="11" r:id="rId11"/>
    <sheet name="Seite 28-29" sheetId="12" r:id="rId12"/>
    <sheet name="Seite 31" sheetId="13" r:id="rId13"/>
    <sheet name="Seite 32-33" sheetId="14" r:id="rId14"/>
    <sheet name="Seite 34-35" sheetId="15" r:id="rId15"/>
    <sheet name="Seite 37" sheetId="16" r:id="rId16"/>
    <sheet name="Seite 38-39" sheetId="17" r:id="rId17"/>
    <sheet name="Seite 41" sheetId="18" r:id="rId18"/>
    <sheet name="Seite 42-43" sheetId="19" r:id="rId19"/>
    <sheet name="Seite 44" sheetId="20" r:id="rId20"/>
    <sheet name="Seite 47" sheetId="21" r:id="rId21"/>
    <sheet name="Seite 48-49" sheetId="22" r:id="rId22"/>
    <sheet name="Seite 51" sheetId="23" r:id="rId23"/>
    <sheet name="Seite 52-53" sheetId="24" r:id="rId24"/>
    <sheet name="Seite 57" sheetId="25" r:id="rId25"/>
    <sheet name="Seite 58-59" sheetId="26" r:id="rId26"/>
    <sheet name="Seite 60-61" sheetId="27" r:id="rId27"/>
    <sheet name="Seite 62" sheetId="28" r:id="rId28"/>
    <sheet name="Seite 63" sheetId="29" r:id="rId29"/>
    <sheet name="Seite 64" sheetId="30" r:id="rId30"/>
    <sheet name=" Seite 68-69" sheetId="31" r:id="rId31"/>
    <sheet name="Seite 70-71" sheetId="32" r:id="rId32"/>
    <sheet name="Seite 76" sheetId="33" r:id="rId33"/>
    <sheet name="Seite 77" sheetId="34" r:id="rId34"/>
    <sheet name="Seite 78" sheetId="35" r:id="rId35"/>
    <sheet name="Seite 79" sheetId="36" r:id="rId36"/>
    <sheet name="Seite 80" sheetId="37" r:id="rId37"/>
    <sheet name="Seite 81" sheetId="38" r:id="rId38"/>
  </sheets>
  <definedNames>
    <definedName name="_xlnm.Print_Area" localSheetId="30">' Seite 68-69'!$A$1:$W$41</definedName>
    <definedName name="_xlnm.Print_Area" localSheetId="2">'Seite 13'!$A$1:$K$72</definedName>
    <definedName name="_xlnm.Print_Area" localSheetId="3">'Seite 14-15'!$A$1:$Z$68</definedName>
    <definedName name="_xlnm.Print_Area" localSheetId="4">'Seite 16'!$A$1:$N$45</definedName>
    <definedName name="_xlnm.Print_Area" localSheetId="5">'Seite 18'!$A$1:$T$73</definedName>
    <definedName name="_xlnm.Print_Area" localSheetId="7">'Seite 20-21'!$A$1:$Z$68</definedName>
    <definedName name="_xlnm.Print_Area" localSheetId="8">'Seite 23'!$A$1:$N$44</definedName>
    <definedName name="_xlnm.Print_Area" localSheetId="9">'Seite 24-25'!$A$1:$Z$68</definedName>
    <definedName name="_xlnm.Print_Area" localSheetId="10">'Seite 27'!$A$1:$N$44</definedName>
    <definedName name="_xlnm.Print_Area" localSheetId="11">'Seite 28-29'!$A$1:$Z$68</definedName>
    <definedName name="_xlnm.Print_Area" localSheetId="12">'Seite 31'!$A$1:$P$77</definedName>
    <definedName name="_xlnm.Print_Area" localSheetId="13">'Seite 32-33'!$A$1:$P$75</definedName>
    <definedName name="_xlnm.Print_Area" localSheetId="14">'Seite 34-35'!$A$1:$P$75</definedName>
    <definedName name="_xlnm.Print_Area" localSheetId="16">'Seite 38-39'!$A$1:$Y$68</definedName>
    <definedName name="_xlnm.Print_Area" localSheetId="17">'Seite 41'!$A$1:$M$74</definedName>
    <definedName name="_xlnm.Print_Area" localSheetId="18">'Seite 42-43'!$A$1:$W$68</definedName>
    <definedName name="_xlnm.Print_Area" localSheetId="19">'Seite 44'!$A$1:$N$44</definedName>
    <definedName name="_xlnm.Print_Area" localSheetId="20">'Seite 47'!$A$1:$F$73</definedName>
    <definedName name="_xlnm.Print_Area" localSheetId="21">'Seite 48-49'!$A$1:$Z$73</definedName>
    <definedName name="_xlnm.Print_Area" localSheetId="22">'Seite 51'!$A$1:$N$42</definedName>
    <definedName name="_xlnm.Print_Area" localSheetId="23">'Seite 52-53'!$A$1:$P$64</definedName>
    <definedName name="_xlnm.Print_Area" localSheetId="24">'Seite 57'!$A$1:$J$70</definedName>
    <definedName name="_xlnm.Print_Area" localSheetId="25">'Seite 58-59'!$A$1:$U$74</definedName>
    <definedName name="_xlnm.Print_Area" localSheetId="26">'Seite 60-61'!$A$1:$U$74</definedName>
    <definedName name="_xlnm.Print_Area" localSheetId="27">'Seite 62'!$A$1:$H$40</definedName>
    <definedName name="_xlnm.Print_Area" localSheetId="28">'Seite 63'!$A$1:$L$53</definedName>
    <definedName name="_xlnm.Print_Area" localSheetId="29">'Seite 64'!$A$1:$L$53</definedName>
    <definedName name="_xlnm.Print_Area" localSheetId="31">'Seite 70-71'!$A$1:$P$41</definedName>
    <definedName name="_xlnm.Print_Area" localSheetId="32">'Seite 76'!$A$1:$N$39</definedName>
    <definedName name="_xlnm.Print_Area" localSheetId="33">'Seite 77'!$A$1:$N$51</definedName>
    <definedName name="_xlnm.Print_Area" localSheetId="34">'Seite 78'!$A$1:$N$50</definedName>
    <definedName name="_xlnm.Print_Area" localSheetId="35">'Seite 79'!$A$1:$N$49</definedName>
    <definedName name="_xlnm.Print_Area" localSheetId="36">'Seite 80'!$A$1:$N$49</definedName>
    <definedName name="_xlnm.Print_Area" localSheetId="37">'Seite 81'!$A$1:$N$49</definedName>
    <definedName name="_xlnm.Print_Area" localSheetId="0">'Seite 9'!$A$1:$N$45</definedName>
    <definedName name="_xlnm.Print_Area" localSheetId="6">'Seite19'!$A$1:$N$45</definedName>
    <definedName name="_xlnm.Print_Area" localSheetId="1">'Seiten 10-11'!$A$1:$Z$68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<sst xmlns="http://schemas.openxmlformats.org/spreadsheetml/2006/main" count="3410" uniqueCount="476">
  <si>
    <t>Erbanfälle  /  Parts héréditaires</t>
  </si>
  <si>
    <t xml:space="preserve">Steuersubjekt: </t>
  </si>
  <si>
    <t>Reine Holding-Aktiengesellschaft mit ausschliesslicher Beteiligung an anderen Gesellschaften</t>
  </si>
  <si>
    <t>Annahmen</t>
  </si>
  <si>
    <t>Hypothèses</t>
  </si>
  <si>
    <t>Sujet fiscal:</t>
  </si>
  <si>
    <t>Marginalbelastung in den Kantonshauptorten</t>
  </si>
  <si>
    <t>Charge marginale dans les chefs-lieux des cantons</t>
  </si>
  <si>
    <t>Lediger / Personne célibataire</t>
  </si>
  <si>
    <t>Bruttoarbeitseinkommen in 1'000 Fr. / Revenu brut du travail en 1'000 fr.</t>
  </si>
  <si>
    <t>Kantonshauptorte</t>
  </si>
  <si>
    <t>Chefs-lieux des cantons</t>
  </si>
  <si>
    <t>bis / à</t>
  </si>
  <si>
    <t>Bund</t>
  </si>
  <si>
    <t>Confédération</t>
  </si>
  <si>
    <t>Marginalbelastung in o/o / Charge marginale en o/o</t>
  </si>
  <si>
    <t>Lediger</t>
  </si>
  <si>
    <t>Bruttoarbeitseinkommen in Franken</t>
  </si>
  <si>
    <t>Steuerbelastung in Franken</t>
  </si>
  <si>
    <t>Freiburg</t>
  </si>
  <si>
    <t>Sitten</t>
  </si>
  <si>
    <t>Neuenburg</t>
  </si>
  <si>
    <t>Genf</t>
  </si>
  <si>
    <t>Delsberg</t>
  </si>
  <si>
    <t>Steuerbelastung in Prozenten des Bruttoarbeitseinkommens</t>
  </si>
  <si>
    <t>Erbanfälle an Onkel und Tanten</t>
  </si>
  <si>
    <t>Erbanfälle an Nichtverwandte</t>
  </si>
  <si>
    <t>Parts héréditaires des oncles et tantes</t>
  </si>
  <si>
    <t>Parts héréditaires des personnes sans lien de parenté</t>
  </si>
  <si>
    <t>Erbanfallsteuern / Impôts sur les parts héréditaires</t>
  </si>
  <si>
    <t>Gemeinden/Communes</t>
  </si>
  <si>
    <t>%</t>
  </si>
  <si>
    <t>Charge de la fortune nette due aux impôts cantonaux, communaux et paroissiaux</t>
  </si>
  <si>
    <t>Belastung des Reinvermögens durch Kantons-, Gemeinde- und Kirchensteuern</t>
  </si>
  <si>
    <t>Belastung des AHV- und Pensionseinkommens durch Kantons-, Gemeinde- und Kirchensteuern</t>
  </si>
  <si>
    <t>Charge du revenu provenant de l'AVS et d'une pension due aux impôts cantonaux, communaux et paroissiaux</t>
  </si>
  <si>
    <t>Rendite in Prozenten  /  Rendement en pour-cent</t>
  </si>
  <si>
    <t>Kapital und Reserven 100'000 Franken  /  Capital et réserves 100'000 francs</t>
  </si>
  <si>
    <t xml:space="preserve">Zürich </t>
  </si>
  <si>
    <t xml:space="preserve">Bern </t>
  </si>
  <si>
    <t xml:space="preserve">Luzern </t>
  </si>
  <si>
    <t xml:space="preserve">Altdorf </t>
  </si>
  <si>
    <t xml:space="preserve">Schwyz </t>
  </si>
  <si>
    <t xml:space="preserve">Belastung des Bruttoarbeitseinkommens durch Kantons-, Gemeinde- und Kirchensteuern für einen Verheirateten, </t>
  </si>
  <si>
    <t>Steuerbelastung in Prozenten</t>
  </si>
  <si>
    <t>Einkommensverteilung  70 : 30</t>
  </si>
  <si>
    <t>Konkubinat - Doppelverdiener</t>
  </si>
  <si>
    <t>Konkubinat</t>
  </si>
  <si>
    <t>Concubinage</t>
  </si>
  <si>
    <t>Veränderung der Belastung des Bruttoarbeitseinkommens durch Kantons-, Gemeinde- und Kirchensteuern in Prozenten</t>
  </si>
  <si>
    <t>Changement de la charge du revenu brut du travail due aux impôts cantonaux, communaux et paroissiaux, en pour-cent</t>
  </si>
  <si>
    <t>Personenwagen</t>
  </si>
  <si>
    <t>Hubraum (cm3)</t>
  </si>
  <si>
    <t xml:space="preserve">Steuer-PS </t>
  </si>
  <si>
    <t>KW</t>
  </si>
  <si>
    <t>Maximal zulässiges Gesamtgewicht in kg</t>
  </si>
  <si>
    <t>Motorfahrzeugsteuern in Franken</t>
  </si>
  <si>
    <t>Voitures de tourisme</t>
  </si>
  <si>
    <t>Cylindrée (cm3)</t>
  </si>
  <si>
    <t>CV-impôt</t>
  </si>
  <si>
    <t>kW</t>
  </si>
  <si>
    <t>Poids total maximum autorisé en kg</t>
  </si>
  <si>
    <t>Auswirkungen der Sozialabzüge  / Effets des déductions sociales</t>
  </si>
  <si>
    <t xml:space="preserve">Entlastung eines Verheirateten ohne Kinder gegenüber einem Ledigen </t>
  </si>
  <si>
    <t>Fribourg</t>
  </si>
  <si>
    <t>fr.</t>
  </si>
  <si>
    <t>Aarau</t>
  </si>
  <si>
    <t>Bern</t>
  </si>
  <si>
    <t>Solothurn</t>
  </si>
  <si>
    <t>Frauenfeld</t>
  </si>
  <si>
    <t>Luzern</t>
  </si>
  <si>
    <t>Basel</t>
  </si>
  <si>
    <t>Bellinzona</t>
  </si>
  <si>
    <t>Altdorf</t>
  </si>
  <si>
    <t>Liestal</t>
  </si>
  <si>
    <t>Lausanne</t>
  </si>
  <si>
    <t>Schwyz</t>
  </si>
  <si>
    <t>Schaffhausen</t>
  </si>
  <si>
    <t>Sion</t>
  </si>
  <si>
    <t>Sarnen</t>
  </si>
  <si>
    <t>Herisau</t>
  </si>
  <si>
    <t>Neuchâtel</t>
  </si>
  <si>
    <t>Stans</t>
  </si>
  <si>
    <t>Appenzell</t>
  </si>
  <si>
    <t>Genève</t>
  </si>
  <si>
    <t>Glarus</t>
  </si>
  <si>
    <t>St. Gallen</t>
  </si>
  <si>
    <t>Delémont</t>
  </si>
  <si>
    <t>Zug</t>
  </si>
  <si>
    <t>Chur</t>
  </si>
  <si>
    <t>Direkte Bundessteuer</t>
  </si>
  <si>
    <t>Impôt fédéral direct</t>
  </si>
  <si>
    <t>Belastung des Bruttoarbeitseinkommens durch Kantons-, Gemeinde- und Kirchensteuern</t>
  </si>
  <si>
    <t>Charge du revenu brut du travail due aux impôts cantonaux, communaux et paroissiaux</t>
  </si>
  <si>
    <t>Diminution pour une personne mariée avec 2 enfants (y compris les allocations pour enfants), par rapport à une</t>
  </si>
  <si>
    <t>Verheirateter Rentner</t>
  </si>
  <si>
    <t xml:space="preserve">AHV- und Pensionseinkommen in Franken </t>
  </si>
  <si>
    <t>Steuerbelastung in Prozenten des AHV- und Pensionseinkommens</t>
  </si>
  <si>
    <t>Bruttoarbeitseinkommen in 1000 Franken / Revenu brut du travail en 1000 francs</t>
  </si>
  <si>
    <t>20'</t>
  </si>
  <si>
    <t>25'</t>
  </si>
  <si>
    <t>Epoux dont un seul excerce une activité lucrative</t>
  </si>
  <si>
    <t>Charge du revenu brut du travail due aux impôts cantonaux, communaux et paroissiaux pour une personne mariée exerçant une activité lucrative dépendante, avec certificat de salaire, sans enfant</t>
  </si>
  <si>
    <t>30'</t>
  </si>
  <si>
    <t>35'</t>
  </si>
  <si>
    <t>40'</t>
  </si>
  <si>
    <t>45'</t>
  </si>
  <si>
    <t>50'</t>
  </si>
  <si>
    <t>60'</t>
  </si>
  <si>
    <t>70'</t>
  </si>
  <si>
    <t>80'</t>
  </si>
  <si>
    <t>90'</t>
  </si>
  <si>
    <t>100'</t>
  </si>
  <si>
    <t>150'</t>
  </si>
  <si>
    <t>200'</t>
  </si>
  <si>
    <t>300'</t>
  </si>
  <si>
    <t>400'</t>
  </si>
  <si>
    <t>500'</t>
  </si>
  <si>
    <t>15'</t>
  </si>
  <si>
    <t>17.5'</t>
  </si>
  <si>
    <t>unselbständig Erwerbenden mit Lohnausweis, ohne Kinder</t>
  </si>
  <si>
    <t>Jahre</t>
  </si>
  <si>
    <t>Index der Konsumentenpreise, Stand im Dezember des Vorjahres (September 1977 = 100)</t>
  </si>
  <si>
    <t>Bruttoarbeitseinkommen (Lohnausweis) bei Teuerungsausgleich in Franken</t>
  </si>
  <si>
    <t>Ticino</t>
  </si>
  <si>
    <t>Revenu brut du travail en francs</t>
  </si>
  <si>
    <t>Reingewinn  4'000 Franken 3)</t>
  </si>
  <si>
    <t>Reingewinn  8'000 Franken 3)</t>
  </si>
  <si>
    <t xml:space="preserve">St. Gallen </t>
  </si>
  <si>
    <t>Reingewinn  20'000 Franken 3)</t>
  </si>
  <si>
    <t>Reingewinn  30'000 Franken 3)</t>
  </si>
  <si>
    <t xml:space="preserve">Bénéfice net </t>
  </si>
  <si>
    <t>Montants d'impôt en francs</t>
  </si>
  <si>
    <t>déterminant</t>
  </si>
  <si>
    <t xml:space="preserve">pour le calcul </t>
  </si>
  <si>
    <t>Canton</t>
  </si>
  <si>
    <t>Chefs-lieux-des cantons</t>
  </si>
  <si>
    <t>de l'impôt</t>
  </si>
  <si>
    <t>et</t>
  </si>
  <si>
    <t>en francs</t>
  </si>
  <si>
    <t>commune 2)</t>
  </si>
  <si>
    <t>Bénéfice net   12'000 francs 3)</t>
  </si>
  <si>
    <t>Bénéfice net   16'000 francs 3)</t>
  </si>
  <si>
    <t>Genf  3)</t>
  </si>
  <si>
    <t>Genève  3)</t>
  </si>
  <si>
    <t>3)  Ohne Gewerbesteuer</t>
  </si>
  <si>
    <t>3)  Sans la taxe professionnelle fixe</t>
  </si>
  <si>
    <t>1)  SA commerciales, industrielles ou bancaires, sans participations</t>
  </si>
  <si>
    <t>2)  Reingewinn vor Abzug der im Geschäftsjahr bezahlten Steuern</t>
  </si>
  <si>
    <t>2)  Bénéfice net avant déduction des impôts payés pendant l'exercice</t>
  </si>
  <si>
    <t>Augmentation ou Diminution (-) de la charge d'un rentier marié par rapport à une personne mariée exerçant une activité lucrative dépendante, sans enfants</t>
  </si>
  <si>
    <t xml:space="preserve">  Mehrbelastung bzw. Entlastung (-) in Prozenten / Augmentation ou diminution (-) en pour-cent</t>
  </si>
  <si>
    <t>Verheirateter ohne Kinder</t>
  </si>
  <si>
    <t>Entlastung eines Verheirateten mit 2 Kindern (inklusive Kinderzulagen) gegenüber einem Verheirateten ohne Kinder</t>
  </si>
  <si>
    <t>Verheirateter mit 2 Kindern</t>
  </si>
  <si>
    <t>Einkommensvertreilung 50 : 50</t>
  </si>
  <si>
    <t>Répartition du revenu   50 : 50</t>
  </si>
  <si>
    <t>Einkommensvertreilung 70 : 30</t>
  </si>
  <si>
    <t>Répartition du revenu   70 : 30</t>
  </si>
  <si>
    <t>Indizierte Steuerbelastung  /  Charge fiscale indexée</t>
  </si>
  <si>
    <t>Alleinverdiener - Doppelverdiener</t>
  </si>
  <si>
    <t>Alleinverdiener</t>
  </si>
  <si>
    <t>Doppelverdiener</t>
  </si>
  <si>
    <t>Einkommensverteilung  50 : 50</t>
  </si>
  <si>
    <t>Appenzell I.Rh.</t>
  </si>
  <si>
    <t>Sattelschlepper / Tracteur de sem.rem. 1)</t>
  </si>
  <si>
    <t>Anhänger / Remorque</t>
  </si>
  <si>
    <t>Diminution pour une personne mariée, sans enfant, par rapport à une personne célibataire</t>
  </si>
  <si>
    <t>Reinvermögen in 1'000 Franken / Fortune nette en 1'000 francs</t>
  </si>
  <si>
    <t>Zürich</t>
  </si>
  <si>
    <r>
      <t>Reingewinn- und Kapitalbelastung</t>
    </r>
    <r>
      <rPr>
        <b/>
        <sz val="12"/>
        <rFont val="Helvetica"/>
        <family val="2"/>
      </rPr>
      <t xml:space="preserve"> durch Kantons-, Gemeinde- und Kirchensteuern sowie direkte Bundessteuer insgesamt in Prozenten des Reingewinnes 2)</t>
    </r>
  </si>
  <si>
    <t>2) Les communes peuvent percevoir des centimes additionnels à l'impôt perçu par le canton, mais au maximum 100 centimes par fr.</t>
  </si>
  <si>
    <t>Basel-Landschaft</t>
  </si>
  <si>
    <t>Parts héréditaires des frères et soeurs</t>
  </si>
  <si>
    <t>Doppelverdiener gegenüber Alleinverdiener (Alleinverdiener = 100)</t>
  </si>
  <si>
    <t xml:space="preserve"> Doppelverdiener gegenüber Konkubinat (Konkubinat = 100)</t>
  </si>
  <si>
    <t xml:space="preserve"> Epoux exerçant tous deux une activité lucrative par rapport au</t>
  </si>
  <si>
    <t xml:space="preserve"> concubinage (concubinage = 100)</t>
  </si>
  <si>
    <t xml:space="preserve">Epoux exerçant tous deux une activité lucrative par rapport à </t>
  </si>
  <si>
    <t>ceux dont un seul exerce une activité lucrative (époux dont un</t>
  </si>
  <si>
    <t>seul exerce une activité lucrative  = 100)</t>
  </si>
  <si>
    <t>Aktiengesellschaften 1)  /  Sociétés anonymes 1)</t>
  </si>
  <si>
    <t xml:space="preserve">Sarnen </t>
  </si>
  <si>
    <t xml:space="preserve">Stans </t>
  </si>
  <si>
    <t xml:space="preserve">Glarus </t>
  </si>
  <si>
    <t xml:space="preserve">Zug </t>
  </si>
  <si>
    <t xml:space="preserve">Freiburg </t>
  </si>
  <si>
    <t xml:space="preserve">Solothurn  </t>
  </si>
  <si>
    <t xml:space="preserve">Basel </t>
  </si>
  <si>
    <t xml:space="preserve">Liestal </t>
  </si>
  <si>
    <t xml:space="preserve">Schaffhausen  </t>
  </si>
  <si>
    <t xml:space="preserve">Herisau </t>
  </si>
  <si>
    <t xml:space="preserve">Appenzell  </t>
  </si>
  <si>
    <t xml:space="preserve">St. Gallen  </t>
  </si>
  <si>
    <t xml:space="preserve">Chur </t>
  </si>
  <si>
    <t xml:space="preserve">Aarau </t>
  </si>
  <si>
    <t xml:space="preserve">Bellinzona </t>
  </si>
  <si>
    <t xml:space="preserve">Lausanne </t>
  </si>
  <si>
    <t xml:space="preserve">Sitten </t>
  </si>
  <si>
    <t xml:space="preserve">Neuenburg </t>
  </si>
  <si>
    <t>Genf  4)</t>
  </si>
  <si>
    <t xml:space="preserve">Delsberg </t>
  </si>
  <si>
    <t>Kapital und Reserven 2'000'000 Franken  /  Capital et réserves 2'000'000 de francs</t>
  </si>
  <si>
    <t xml:space="preserve">Zurich </t>
  </si>
  <si>
    <t xml:space="preserve">Berne </t>
  </si>
  <si>
    <t xml:space="preserve">Lucerne </t>
  </si>
  <si>
    <t xml:space="preserve">Glaris </t>
  </si>
  <si>
    <t xml:space="preserve">Zoug </t>
  </si>
  <si>
    <t xml:space="preserve">Fribourg </t>
  </si>
  <si>
    <t xml:space="preserve">Soleure  </t>
  </si>
  <si>
    <t xml:space="preserve">Bâle </t>
  </si>
  <si>
    <t xml:space="preserve">Schaffhouse  </t>
  </si>
  <si>
    <t xml:space="preserve">Hérisau </t>
  </si>
  <si>
    <t xml:space="preserve">Saint-Gall  </t>
  </si>
  <si>
    <t xml:space="preserve">Coire </t>
  </si>
  <si>
    <t xml:space="preserve">Sion </t>
  </si>
  <si>
    <t xml:space="preserve">Neuchâtel </t>
  </si>
  <si>
    <t xml:space="preserve">Delémont </t>
  </si>
  <si>
    <t xml:space="preserve">1)  Handels-, Industrie-, Bank-AG, ohne Beteiligungen </t>
  </si>
  <si>
    <t>Verwaltungsgesellschaften  /  Sociétés de base</t>
  </si>
  <si>
    <t>Gesellschaft, die ihren Sitz im Kanton hat, ohne hier jedoch eine Geschäftstätigkeit auszuüben</t>
  </si>
  <si>
    <t>Société ayant un domicile dans le canton sans cependant y exercer une activité commerciale</t>
  </si>
  <si>
    <t>Aktiengesellschaften 1)</t>
  </si>
  <si>
    <t>Für die Steuer-</t>
  </si>
  <si>
    <t>Steuerbeträge in Franken</t>
  </si>
  <si>
    <t xml:space="preserve">berechnung </t>
  </si>
  <si>
    <t>massgebender</t>
  </si>
  <si>
    <t>Kanton</t>
  </si>
  <si>
    <t xml:space="preserve">Reingewinn </t>
  </si>
  <si>
    <t>und</t>
  </si>
  <si>
    <t>Total</t>
  </si>
  <si>
    <t>in Franken</t>
  </si>
  <si>
    <t>Gemeinde 2)</t>
  </si>
  <si>
    <t>Epoux exerçant tous deux une activité lucrative</t>
  </si>
  <si>
    <t>Kantone / Cantons</t>
  </si>
  <si>
    <t>Marginalbelastung in o/oo / Charge marginale en o/oo</t>
  </si>
  <si>
    <t>Steuerbelastung in Promillen des Reinvermögens</t>
  </si>
  <si>
    <t>Personne mariée, sans enfant</t>
  </si>
  <si>
    <t>Steuerhoheit</t>
  </si>
  <si>
    <t>20'000 Fr.</t>
  </si>
  <si>
    <t>50'000 Fr.</t>
  </si>
  <si>
    <t>100'000 Fr.</t>
  </si>
  <si>
    <t>500'000 Fr.</t>
  </si>
  <si>
    <t xml:space="preserve">Zug  </t>
  </si>
  <si>
    <t>Solothurn 1)</t>
  </si>
  <si>
    <t>Graubünden 1)</t>
  </si>
  <si>
    <t>Luzern (Stadt)</t>
  </si>
  <si>
    <t>Lausanne 2)</t>
  </si>
  <si>
    <t>Erbanfälle an Geschwister</t>
  </si>
  <si>
    <t>Erbanfälle an Neffen und Nichten</t>
  </si>
  <si>
    <t>Parts héréditaires des neveux et nièces</t>
  </si>
  <si>
    <t>Souveraineté fiscale</t>
  </si>
  <si>
    <t>20'000 fr.</t>
  </si>
  <si>
    <t>50'000 fr.</t>
  </si>
  <si>
    <t>100'000 fr.</t>
  </si>
  <si>
    <t>500'000 fr.</t>
  </si>
  <si>
    <t>Fribourg (Ville)</t>
  </si>
  <si>
    <t>Société anonyme holding ayant exclusivement des participations à d'autres sociétés</t>
  </si>
  <si>
    <t>Steuerobjekt:</t>
  </si>
  <si>
    <t>Objet fiscal:</t>
  </si>
  <si>
    <t>1'000'000 Fr. Kapital, 500'000 Fr. offene Reserven und 500'000 Fr. versteuerte stille Reserven kombiniert mit verschiedenen Renditetypen</t>
  </si>
  <si>
    <t>1'000'000 fr. de capital, 500'000 fr. de réserves apparentes et 500'000 fr. de réserves latentes imposées, combinés avec différents types de rendement</t>
  </si>
  <si>
    <r>
      <t xml:space="preserve">Genève </t>
    </r>
    <r>
      <rPr>
        <b/>
        <vertAlign val="superscript"/>
        <sz val="14"/>
        <rFont val="Helvetica"/>
        <family val="2"/>
      </rPr>
      <t>2)</t>
    </r>
  </si>
  <si>
    <r>
      <t>Bund</t>
    </r>
    <r>
      <rPr>
        <b/>
        <vertAlign val="superscript"/>
        <sz val="12"/>
        <rFont val="Helvetica"/>
        <family val="2"/>
      </rPr>
      <t xml:space="preserve"> 2)</t>
    </r>
  </si>
  <si>
    <r>
      <t>Confédération</t>
    </r>
    <r>
      <rPr>
        <b/>
        <vertAlign val="superscript"/>
        <sz val="12"/>
        <rFont val="Helvetica"/>
        <family val="2"/>
      </rPr>
      <t xml:space="preserve"> 2)</t>
    </r>
  </si>
  <si>
    <t>Mehrbelastung bzw. Entlastung (-) in Franken / Augmentation ou diminution (-) en francs</t>
  </si>
  <si>
    <t xml:space="preserve">Mehrbelastung bzw. Entlastung (-) eines verheirateten Rentners gegenüber einem verheirateten Unselbständigerwerbenden ohne Kinder </t>
  </si>
  <si>
    <t>Reingewinn  80'000 Franken 3)</t>
  </si>
  <si>
    <t>Reingewinn  160'000 Franken 3)</t>
  </si>
  <si>
    <t>Reingewinn  400'000 Franken 3)</t>
  </si>
  <si>
    <t>Reingewinn  600'000 Franken 3)</t>
  </si>
  <si>
    <t>Bénéfice net   240'000 francs 3)</t>
  </si>
  <si>
    <t>Bénéfice net   320'000 francs 3)</t>
  </si>
  <si>
    <t>Steuerbares Kapital in Franken  /  Capital imposable en francs</t>
  </si>
  <si>
    <t>Steuerbelastung in Franken  /  Charge fiscale en francs</t>
  </si>
  <si>
    <t>1) Handels-, Industrie-, Bank-AG</t>
  </si>
  <si>
    <t>1) SA commerciales, industrielles ou bancaires</t>
  </si>
  <si>
    <t>Holdinggesellschaften  /  Sociétés holding</t>
  </si>
  <si>
    <t>Reingewinn 1)  /  Bénéfice net 1)</t>
  </si>
  <si>
    <t>0 Franken</t>
  </si>
  <si>
    <t>80'000 Franken</t>
  </si>
  <si>
    <t>160'000 Franken</t>
  </si>
  <si>
    <t>Steuerbeträge in Franken  /  Montants d'impôt en francs</t>
  </si>
  <si>
    <t>Gemeinde</t>
  </si>
  <si>
    <t>commune</t>
  </si>
  <si>
    <t>1) Reingewinn vor Abzug der im Geschäftsjahr bezahlten Steuern</t>
  </si>
  <si>
    <t>1) Bénéfice net avant déduction des impôts payés pendant l'exercice</t>
  </si>
  <si>
    <t>2) Ohne Gewerbesteuer</t>
  </si>
  <si>
    <t>2) Sans la taxe professionnelle</t>
  </si>
  <si>
    <t>2) Besteuerung wie Aktiengesellschaften</t>
  </si>
  <si>
    <t>2) Imposition comme pour les sociétés anonymes</t>
  </si>
  <si>
    <t>AHV- und Pensionseinkommen</t>
  </si>
  <si>
    <t>Bruttoarbeitseinkommen in Franken / Revenu brut du travail en francs</t>
  </si>
  <si>
    <t>Bund / Confédération</t>
  </si>
  <si>
    <t>Entlastung in Franken / Diminution en francs</t>
  </si>
  <si>
    <t>Einkommen in Franken / Revenu en francs</t>
  </si>
  <si>
    <t>Impôts sur les véhicules à moteur en francs</t>
  </si>
  <si>
    <t>Lastwagen</t>
  </si>
  <si>
    <t>Maximal zulässige Nutzlast in kg</t>
  </si>
  <si>
    <t>Steuer-PS / DIN-PS</t>
  </si>
  <si>
    <t>12.14 / 90</t>
  </si>
  <si>
    <t>23.28 / 100</t>
  </si>
  <si>
    <t>19.27 / 85</t>
  </si>
  <si>
    <t>31.70 / 128</t>
  </si>
  <si>
    <t>31.21 / 130</t>
  </si>
  <si>
    <t>28.00 / 133</t>
  </si>
  <si>
    <t>33.59 / 145</t>
  </si>
  <si>
    <t>Camions</t>
  </si>
  <si>
    <t>Charge utile maximum autorisée en kg</t>
  </si>
  <si>
    <t xml:space="preserve">-     </t>
  </si>
  <si>
    <t>CV-Impôt / CV DIN</t>
  </si>
  <si>
    <t>53.26 / 204</t>
  </si>
  <si>
    <t>60.95 / 360</t>
  </si>
  <si>
    <t>58.13 / 280</t>
  </si>
  <si>
    <t>61.12 / 330</t>
  </si>
  <si>
    <t>74.46 / 330</t>
  </si>
  <si>
    <t>61.12  /  330</t>
  </si>
  <si>
    <t>Impôt sur les véhicules à moteur en francs</t>
  </si>
  <si>
    <t>Motorrad / Motocycle</t>
  </si>
  <si>
    <t>Erwerbsfähiger Verheirateter ohne Kinder  /  Personne mariée, sans enfant, capable de travailler</t>
  </si>
  <si>
    <t>Vaud</t>
  </si>
  <si>
    <t>Valais</t>
  </si>
  <si>
    <t>Reinvermögen in Franken</t>
  </si>
  <si>
    <t>personne mariée, sans enfant</t>
  </si>
  <si>
    <r>
      <t xml:space="preserve">Steuerbelastung durch </t>
    </r>
    <r>
      <rPr>
        <b/>
        <u val="single"/>
        <sz val="12"/>
        <rFont val="Helvetica"/>
        <family val="2"/>
      </rPr>
      <t>Kapital- und Reingewinnsteuern</t>
    </r>
    <r>
      <rPr>
        <b/>
        <sz val="12"/>
        <rFont val="Helvetica"/>
        <family val="2"/>
      </rPr>
      <t xml:space="preserve"> / Charge fiscale due aux impôts sur </t>
    </r>
    <r>
      <rPr>
        <b/>
        <u val="single"/>
        <sz val="12"/>
        <rFont val="Helvetica"/>
        <family val="2"/>
      </rPr>
      <t>le bénéfice net et le capital</t>
    </r>
  </si>
  <si>
    <t>Appenzell   I.Rh.</t>
  </si>
  <si>
    <t>Graubünden</t>
  </si>
  <si>
    <t>Aargau</t>
  </si>
  <si>
    <t>Thurgau</t>
  </si>
  <si>
    <t>Tessin</t>
  </si>
  <si>
    <t>Waadt</t>
  </si>
  <si>
    <t>Wallis</t>
  </si>
  <si>
    <t>Jura</t>
  </si>
  <si>
    <t>Cantons</t>
  </si>
  <si>
    <r>
      <t>Charge globale sur le bénéfice net et sur le capital</t>
    </r>
    <r>
      <rPr>
        <b/>
        <sz val="12"/>
        <rFont val="Helvetica"/>
        <family val="2"/>
      </rPr>
      <t xml:space="preserve"> due aux impôts cantonaux, communaux et paroissiaux ainsi que l'impôt fédéral direct en pour-cent du bénéfice net 2)</t>
    </r>
  </si>
  <si>
    <r>
      <t xml:space="preserve">Steuerbelastung des </t>
    </r>
    <r>
      <rPr>
        <b/>
        <u val="single"/>
        <sz val="12"/>
        <rFont val="Helvetica"/>
        <family val="2"/>
      </rPr>
      <t>Kapitals</t>
    </r>
    <r>
      <rPr>
        <b/>
        <sz val="12"/>
        <rFont val="Helvetica"/>
        <family val="2"/>
      </rPr>
      <t xml:space="preserve"> durch Kantons-, Gemeinde- und Kirchensteuern</t>
    </r>
  </si>
  <si>
    <r>
      <t xml:space="preserve">Charge fiscale du </t>
    </r>
    <r>
      <rPr>
        <b/>
        <u val="single"/>
        <sz val="12"/>
        <rFont val="Helvetica"/>
        <family val="2"/>
      </rPr>
      <t>capital</t>
    </r>
    <r>
      <rPr>
        <b/>
        <sz val="12"/>
        <rFont val="Helvetica"/>
        <family val="2"/>
      </rPr>
      <t xml:space="preserve"> due aux impôts cantonaux, communaux et paroissiaux</t>
    </r>
  </si>
  <si>
    <r>
      <t xml:space="preserve">Steuerbelastung durch </t>
    </r>
    <r>
      <rPr>
        <b/>
        <u val="single"/>
        <sz val="12"/>
        <rFont val="Helvetica"/>
        <family val="2"/>
      </rPr>
      <t>Kapitalsteuern</t>
    </r>
    <r>
      <rPr>
        <b/>
        <sz val="12"/>
        <rFont val="Helvetica"/>
        <family val="2"/>
      </rPr>
      <t xml:space="preserve"> / Charge fiscale due aux </t>
    </r>
    <r>
      <rPr>
        <b/>
        <u val="single"/>
        <sz val="12"/>
        <rFont val="Helvetica"/>
        <family val="2"/>
      </rPr>
      <t>impôts sur le capital</t>
    </r>
  </si>
  <si>
    <t>Alleinstehende(r) Rentner(in)</t>
  </si>
  <si>
    <t>Alleinstehende(r) mit 2 Kindern</t>
  </si>
  <si>
    <t>Kantone</t>
  </si>
  <si>
    <t>Uri</t>
  </si>
  <si>
    <t>Obwalden</t>
  </si>
  <si>
    <t>Nidwalden</t>
  </si>
  <si>
    <t>Basel-Stadt</t>
  </si>
  <si>
    <t>Appenzell A.Rh.</t>
  </si>
  <si>
    <t>Steuerbelastung durch Reingewinn- und Kapitalsteuern / Charge fiscale due aux impôts sur le bénéfice net et sur le capital</t>
  </si>
  <si>
    <t>Kapital und Reserven 100'000 Franken / Capital et réserves 100'000 francs</t>
  </si>
  <si>
    <t>1)  Handels-, Industrie-, Bank-AG, ohne Beteiligungen. / SA commerciales, industrielles ou bancaires, sans participations.</t>
  </si>
  <si>
    <t>Kapital und Reserven 2'000'000 Franken / Capital et réserves 2'000'000 francs</t>
  </si>
  <si>
    <t xml:space="preserve">2)  Inbegriffen Kirchensteuer. /  Impôts paroissiaux compris. </t>
  </si>
  <si>
    <t>3)  Reingewinn vor Abzug der im Geschäftsjahr bezahlten Steuern. / Bénéfice net avant déduction des impôts payés pendant l'exercice.</t>
  </si>
  <si>
    <t>4)  Ohne Gewerbesteuer. / Sans la taxe professionnelle fixe.</t>
  </si>
  <si>
    <t>2)  Inbegriffen Kirchensteuer. /  Impôts paroissiaux compris.</t>
  </si>
  <si>
    <t xml:space="preserve">3)  Reingewinn vor Abzug der im Geschäftsjahr bezahlten Steuern. / Bénéfice net avant déduction des impôts payés pendant l'exercice. </t>
  </si>
  <si>
    <t xml:space="preserve">4)  Ohne Gewerbesteuer. / Sans la taxe professionnelle fixe. </t>
  </si>
  <si>
    <t>Personenwagen und Motorrad / Voitures de tourisme et un type de motocycle</t>
  </si>
  <si>
    <t>Motorfahrzeugsteuern: Belastung in Franken / Impôts sur le véhicules à moteur: charges en francs</t>
  </si>
  <si>
    <t>Lastwagen, Sattelschlepper und Anhänger / Camions et un type de tracteur de semi-remorque et remorque</t>
  </si>
  <si>
    <t xml:space="preserve">Motorfahrzeugsteuern: Belastungen in Franken / Impôts sur les véhicules à moteur: charges en francs </t>
  </si>
  <si>
    <t>Erbanfälle</t>
  </si>
  <si>
    <t>Erbanfälle an Kinder</t>
  </si>
  <si>
    <t>Erbanfälle an Ehegatten mit Kindern</t>
  </si>
  <si>
    <t>Parts héréditaires des enfants</t>
  </si>
  <si>
    <t>Parts héréditaires des époux avec enfants</t>
  </si>
  <si>
    <t>Fr.</t>
  </si>
  <si>
    <t>Gemeinden</t>
  </si>
  <si>
    <t>Freiburg (Stadt)</t>
  </si>
  <si>
    <t>Verheirateter ohne Kinder / Personne mariée, sans enfant</t>
  </si>
  <si>
    <t>Verheirateter mit 2 Kindern / Personne mariée, avec 2 enfants</t>
  </si>
  <si>
    <t>Doppelverdiener / Epoux exerçant tous deux une activité lucrative</t>
  </si>
  <si>
    <t>Charge fiscale en francs</t>
  </si>
  <si>
    <t xml:space="preserve"> Zurich</t>
  </si>
  <si>
    <t xml:space="preserve"> Berne</t>
  </si>
  <si>
    <t xml:space="preserve"> Lucerne</t>
  </si>
  <si>
    <t xml:space="preserve"> Altdorf</t>
  </si>
  <si>
    <t xml:space="preserve"> Schwyz</t>
  </si>
  <si>
    <t xml:space="preserve"> Sarnen</t>
  </si>
  <si>
    <t xml:space="preserve"> Stans</t>
  </si>
  <si>
    <t xml:space="preserve"> Glaris</t>
  </si>
  <si>
    <t xml:space="preserve"> Zoug</t>
  </si>
  <si>
    <t xml:space="preserve"> Fribourg</t>
  </si>
  <si>
    <t xml:space="preserve"> Soleure</t>
  </si>
  <si>
    <t xml:space="preserve"> Bâle</t>
  </si>
  <si>
    <t xml:space="preserve"> Liestal</t>
  </si>
  <si>
    <t xml:space="preserve"> Schaffhouse</t>
  </si>
  <si>
    <t xml:space="preserve"> Hérisau</t>
  </si>
  <si>
    <t xml:space="preserve"> Appenzell</t>
  </si>
  <si>
    <t xml:space="preserve"> Saint-Gall</t>
  </si>
  <si>
    <t xml:space="preserve"> Coire</t>
  </si>
  <si>
    <t xml:space="preserve"> Aarau</t>
  </si>
  <si>
    <t xml:space="preserve"> Frauenfeld</t>
  </si>
  <si>
    <t xml:space="preserve"> Bellinzona</t>
  </si>
  <si>
    <t xml:space="preserve"> Lausanne</t>
  </si>
  <si>
    <t xml:space="preserve"> Sion</t>
  </si>
  <si>
    <t xml:space="preserve"> Neuchâtel</t>
  </si>
  <si>
    <t xml:space="preserve"> Genève</t>
  </si>
  <si>
    <t xml:space="preserve"> Delémont</t>
  </si>
  <si>
    <t>Charge fiscale en pour-cent du revenu brut du travail</t>
  </si>
  <si>
    <t>Alleinstehende(r) mit 2 Kindern / Personne vivant seule avec 2 enfants</t>
  </si>
  <si>
    <t xml:space="preserve">Alleinstehende(r) Rentner(in) / Rentier(ère) vivant seul(e) </t>
  </si>
  <si>
    <t>AHV- und Pensionseinkommen in 1'000 Fr. / Revenu provenant de l'AVS et d'une pension en 1'000 fr.</t>
  </si>
  <si>
    <t xml:space="preserve">Verheirateter Rentner(in) / Rentier marié </t>
  </si>
  <si>
    <t>1) Kantone, die eine Nachlasssteuer erheben (siehe Seite 74).</t>
  </si>
  <si>
    <t>1) Cantons percevant un impôt sur la masse successorale (voir page 74).</t>
  </si>
  <si>
    <t>2) Die Gemeinden können Zuschläge von höchstens 100 % zur kantonalen Steuer erheben.</t>
  </si>
  <si>
    <t>Kinder  /  Enfants</t>
  </si>
  <si>
    <t>1'000'000 Fr.</t>
  </si>
  <si>
    <t>5'000'000 Fr.</t>
  </si>
  <si>
    <t>Zurich</t>
  </si>
  <si>
    <t>Berne</t>
  </si>
  <si>
    <t>Lucerne</t>
  </si>
  <si>
    <t>Unterwald-le-Haut</t>
  </si>
  <si>
    <t>Unterwald-le-Bas</t>
  </si>
  <si>
    <t>Glaris</t>
  </si>
  <si>
    <t>Zoug</t>
  </si>
  <si>
    <t>Soleure 1)</t>
  </si>
  <si>
    <t>Bâle-Ville</t>
  </si>
  <si>
    <t>Bâle-Campagne</t>
  </si>
  <si>
    <t>Schaffhouse</t>
  </si>
  <si>
    <t>Appenzell Rh.-Ext.</t>
  </si>
  <si>
    <t>Appenzell Rh.-Int.</t>
  </si>
  <si>
    <t>Saint-Gall</t>
  </si>
  <si>
    <t>Grisons 1)</t>
  </si>
  <si>
    <t>Argovie</t>
  </si>
  <si>
    <t>Thurgovie</t>
  </si>
  <si>
    <t>Communes</t>
  </si>
  <si>
    <t>Lucerne (Ville)</t>
  </si>
  <si>
    <t>Coire</t>
  </si>
  <si>
    <t>Ehegatten mit Kindern  /  Epoux avec enfants</t>
  </si>
  <si>
    <t xml:space="preserve">Geschwister  / Frères et soeurs </t>
  </si>
  <si>
    <t>Neffen und Nichten / Neveux et nièces</t>
  </si>
  <si>
    <t>Onkel und Tanten  /  Oncles et tantes</t>
  </si>
  <si>
    <t>Nichtverwandte  /  Personnes sans lien de parenté</t>
  </si>
  <si>
    <t>Entlastung in Prozenten / Diminution en pour-cent</t>
  </si>
  <si>
    <t>Célibataire</t>
  </si>
  <si>
    <t>Rentier marié</t>
  </si>
  <si>
    <t>Revenu provenant de l'AVS et d'une pension en francs</t>
  </si>
  <si>
    <t>Charge fiscale en pour-cent</t>
  </si>
  <si>
    <t xml:space="preserve"> Impôt fédéral direct</t>
  </si>
  <si>
    <t>Personne mariée, avec 2 enfants</t>
  </si>
  <si>
    <t>Epoux dont un seul exerce une activité lucrative  -  Epoux exerçant tous deux une activité lucrative</t>
  </si>
  <si>
    <t>Répartition du revenu  50  :  50</t>
  </si>
  <si>
    <t>Soleure</t>
  </si>
  <si>
    <t>Bâle</t>
  </si>
  <si>
    <t>Hérisau</t>
  </si>
  <si>
    <t>Répartition du revenu  70 : 30</t>
  </si>
  <si>
    <t>Concubinage  -  Epoux exerçant tous deux une activité lucrative</t>
  </si>
  <si>
    <t>Evolution de la charge fiscale compte tenu de la compensation du renchérissement dès 1999</t>
  </si>
  <si>
    <t>Années</t>
  </si>
  <si>
    <t>Indice des prix à la consommation, état en décembre de l'année précédente (septembre 1977 = 100)</t>
  </si>
  <si>
    <t>Revenu brut du travail (certificat de salaire), compte tenu de la compensation du renchérissement en francs</t>
  </si>
  <si>
    <t>Fortune nette en francs</t>
  </si>
  <si>
    <t>Charge fiscale en pour-mille de la fortune nette</t>
  </si>
  <si>
    <t>Rentier(ère) vivant seul(e)</t>
  </si>
  <si>
    <t>Revenu provenant de l'AVS et d'une pension</t>
  </si>
  <si>
    <t>Charge fiscale en pour-cent du revenu provenant de l'AVS et d'une pension</t>
  </si>
  <si>
    <t>Personne vivant seule avec 2 enfants</t>
  </si>
  <si>
    <t>Sociétés anonymes 1)</t>
  </si>
  <si>
    <t xml:space="preserve">Soleure </t>
  </si>
  <si>
    <t xml:space="preserve">Schaffhouse </t>
  </si>
  <si>
    <t xml:space="preserve">Appenzell </t>
  </si>
  <si>
    <t>Genève  4)</t>
  </si>
  <si>
    <t>Bénéfice net  40'000 francs 3)</t>
  </si>
  <si>
    <t>Bénéfice net  50'000 francs 3)</t>
  </si>
  <si>
    <t>Bénéfice net  800'000 francs 3)</t>
  </si>
  <si>
    <t>Bénéfice net 1'000'000 francs 3)</t>
  </si>
  <si>
    <t xml:space="preserve">Grisons </t>
  </si>
  <si>
    <t>Entwicklung der Steuerbelastung bei Teuerungsausgleich 2010 gegenüber 2000 beziehungsweise 2005</t>
  </si>
  <si>
    <t>Evolution de la charge fiscale compte tenu de la compensation du renchérissement 2010 par rapport à 2000 ou 2005</t>
  </si>
  <si>
    <t>Bruttoarbeitseinkommen 2010 in Franken  /  Revenu brut du travail 2010 en francs</t>
  </si>
  <si>
    <t>Bruttoarbeitseinkommen 2000 in Franken  /  Revenu brut du travail 2000 en francs</t>
  </si>
  <si>
    <t>Mehrbelastung beziehungsweise Entlastung (-)  2010 gegenüber 2000 in o/o</t>
  </si>
  <si>
    <t>Bruttoarbeitseinkommen 2005 in Franken  /  Revenu brut du travail 2005 en francs</t>
  </si>
  <si>
    <t>Augmentation ou diminution (-)  de la charge 2010 par rapport à 2005 en o/o</t>
  </si>
  <si>
    <t>Entwicklung der Steuerbelastung bei Teuerungsausgleich ab 1999</t>
  </si>
</sst>
</file>

<file path=xl/styles.xml><?xml version="1.0" encoding="utf-8"?>
<styleSheet xmlns="http://schemas.openxmlformats.org/spreadsheetml/2006/main">
  <numFmts count="3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,##0\ \ \ "/>
    <numFmt numFmtId="166" formatCode="0.00\ \ \ "/>
    <numFmt numFmtId="167" formatCode="#,##0\ \ \ \ "/>
    <numFmt numFmtId="168" formatCode="#,##0\ "/>
    <numFmt numFmtId="169" formatCode="0.00\ "/>
    <numFmt numFmtId="170" formatCode="#,##0\ \ "/>
    <numFmt numFmtId="171" formatCode="0.00\ \ "/>
    <numFmt numFmtId="172" formatCode="0.0\ "/>
    <numFmt numFmtId="173" formatCode="0.00\ \ \ \ "/>
    <numFmt numFmtId="174" formatCode="0.00\ \ \ \ \ \ \ \ \ \ \ \ "/>
    <numFmt numFmtId="175" formatCode="#,##0\ \ \ \ \ \ \ \ \ \ \ \ "/>
    <numFmt numFmtId="176" formatCode="0\ \ "/>
    <numFmt numFmtId="177" formatCode="#,##0\ \ \ \ \ "/>
    <numFmt numFmtId="178" formatCode="_ * #,##0.0_ ;_ * \-#,##0.0_ ;_ * &quot;-&quot;??_ ;_ @_ "/>
    <numFmt numFmtId="179" formatCode="_ * #,##0_ ;_ * \-#,##0_ ;_ * &quot;-&quot;??_ ;_ @_ "/>
    <numFmt numFmtId="180" formatCode="_ * #,##0.000_ ;_ * \-#,##0.000_ ;_ * &quot;-&quot;??_ ;_ @_ 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24">
    <font>
      <sz val="10"/>
      <name val="Arial"/>
      <family val="0"/>
    </font>
    <font>
      <b/>
      <sz val="12"/>
      <name val="Helvetica"/>
      <family val="2"/>
    </font>
    <font>
      <b/>
      <sz val="14"/>
      <name val="Helvetica"/>
      <family val="2"/>
    </font>
    <font>
      <b/>
      <sz val="10"/>
      <name val="Helvetica"/>
      <family val="0"/>
    </font>
    <font>
      <b/>
      <sz val="11"/>
      <name val="Helvetica"/>
      <family val="2"/>
    </font>
    <font>
      <sz val="10"/>
      <name val="Helvetica"/>
      <family val="0"/>
    </font>
    <font>
      <sz val="10"/>
      <name val="Times"/>
      <family val="0"/>
    </font>
    <font>
      <sz val="11"/>
      <name val="Helvetica"/>
      <family val="0"/>
    </font>
    <font>
      <u val="single"/>
      <sz val="7.5"/>
      <color indexed="36"/>
      <name val="Times"/>
      <family val="0"/>
    </font>
    <font>
      <u val="single"/>
      <sz val="7.5"/>
      <color indexed="12"/>
      <name val="Times"/>
      <family val="0"/>
    </font>
    <font>
      <b/>
      <sz val="13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6"/>
      <name val="Helvetica"/>
      <family val="0"/>
    </font>
    <font>
      <b/>
      <sz val="15"/>
      <name val="Helvetica"/>
      <family val="0"/>
    </font>
    <font>
      <b/>
      <sz val="8"/>
      <name val="Helvetica"/>
      <family val="0"/>
    </font>
    <font>
      <b/>
      <sz val="14"/>
      <color indexed="48"/>
      <name val="Helvetica"/>
      <family val="2"/>
    </font>
    <font>
      <sz val="15"/>
      <name val="Helvetica"/>
      <family val="2"/>
    </font>
    <font>
      <b/>
      <sz val="21"/>
      <name val="Helvetica"/>
      <family val="2"/>
    </font>
    <font>
      <b/>
      <u val="single"/>
      <sz val="12"/>
      <name val="Helvetica"/>
      <family val="2"/>
    </font>
    <font>
      <b/>
      <vertAlign val="superscript"/>
      <sz val="14"/>
      <name val="Helvetica"/>
      <family val="2"/>
    </font>
    <font>
      <b/>
      <vertAlign val="superscript"/>
      <sz val="12"/>
      <name val="Helvetica"/>
      <family val="2"/>
    </font>
    <font>
      <b/>
      <u val="single"/>
      <sz val="14"/>
      <name val="Helvetica"/>
      <family val="2"/>
    </font>
    <font>
      <b/>
      <sz val="14"/>
      <color indexed="10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medium"/>
      <bottom style="hair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6">
    <xf numFmtId="0" fontId="0" fillId="0" borderId="0" xfId="0" applyAlignment="1">
      <alignment/>
    </xf>
    <xf numFmtId="0" fontId="1" fillId="2" borderId="0" xfId="26" applyNumberFormat="1" applyFont="1" applyFill="1" applyBorder="1" applyProtection="1">
      <alignment/>
      <protection locked="0"/>
    </xf>
    <xf numFmtId="168" fontId="2" fillId="2" borderId="0" xfId="26" applyNumberFormat="1" applyFont="1" applyFill="1" applyBorder="1" applyAlignment="1">
      <alignment horizontal="right"/>
      <protection/>
    </xf>
    <xf numFmtId="0" fontId="2" fillId="2" borderId="0" xfId="26" applyFont="1" applyFill="1" applyBorder="1">
      <alignment/>
      <protection/>
    </xf>
    <xf numFmtId="0" fontId="3" fillId="2" borderId="0" xfId="26" applyFont="1" applyFill="1" applyBorder="1">
      <alignment/>
      <protection/>
    </xf>
    <xf numFmtId="0" fontId="5" fillId="2" borderId="0" xfId="26" applyFont="1" applyFill="1" applyBorder="1">
      <alignment/>
      <protection/>
    </xf>
    <xf numFmtId="0" fontId="1" fillId="2" borderId="0" xfId="26" applyFont="1" applyFill="1" applyBorder="1" applyAlignment="1">
      <alignment horizontal="left"/>
      <protection/>
    </xf>
    <xf numFmtId="0" fontId="1" fillId="2" borderId="0" xfId="26" applyFont="1" applyFill="1" applyBorder="1">
      <alignment/>
      <protection/>
    </xf>
    <xf numFmtId="170" fontId="2" fillId="2" borderId="0" xfId="26" applyNumberFormat="1" applyFont="1" applyFill="1" applyBorder="1" applyAlignment="1">
      <alignment horizontal="right"/>
      <protection/>
    </xf>
    <xf numFmtId="3" fontId="2" fillId="2" borderId="0" xfId="26" applyNumberFormat="1" applyFont="1" applyFill="1" applyBorder="1" applyProtection="1">
      <alignment/>
      <protection locked="0"/>
    </xf>
    <xf numFmtId="0" fontId="2" fillId="2" borderId="0" xfId="26" applyNumberFormat="1" applyFont="1" applyFill="1" applyBorder="1" applyProtection="1">
      <alignment/>
      <protection locked="0"/>
    </xf>
    <xf numFmtId="43" fontId="11" fillId="2" borderId="0" xfId="16" applyFont="1" applyFill="1" applyBorder="1" applyAlignment="1">
      <alignment horizontal="right"/>
    </xf>
    <xf numFmtId="43" fontId="2" fillId="2" borderId="0" xfId="16" applyFont="1" applyFill="1" applyBorder="1" applyAlignment="1">
      <alignment horizontal="right"/>
    </xf>
    <xf numFmtId="3" fontId="3" fillId="2" borderId="0" xfId="26" applyNumberFormat="1" applyFont="1" applyFill="1" applyBorder="1">
      <alignment/>
      <protection/>
    </xf>
    <xf numFmtId="3" fontId="5" fillId="2" borderId="0" xfId="26" applyNumberFormat="1" applyFont="1" applyFill="1" applyBorder="1">
      <alignment/>
      <protection/>
    </xf>
    <xf numFmtId="179" fontId="11" fillId="2" borderId="0" xfId="16" applyNumberFormat="1" applyFont="1" applyFill="1" applyBorder="1" applyAlignment="1">
      <alignment horizontal="right"/>
    </xf>
    <xf numFmtId="179" fontId="2" fillId="2" borderId="0" xfId="16" applyNumberFormat="1" applyFont="1" applyFill="1" applyBorder="1" applyAlignment="1">
      <alignment horizontal="right"/>
    </xf>
    <xf numFmtId="170" fontId="2" fillId="2" borderId="1" xfId="26" applyNumberFormat="1" applyFont="1" applyFill="1" applyBorder="1" applyAlignment="1">
      <alignment horizontal="right"/>
      <protection/>
    </xf>
    <xf numFmtId="0" fontId="2" fillId="2" borderId="0" xfId="20" applyFont="1" applyFill="1" applyBorder="1">
      <alignment/>
      <protection/>
    </xf>
    <xf numFmtId="0" fontId="2" fillId="2" borderId="0" xfId="20" applyFont="1" applyFill="1" applyBorder="1" applyAlignment="1" quotePrefix="1">
      <alignment horizontal="right"/>
      <protection/>
    </xf>
    <xf numFmtId="0" fontId="11" fillId="2" borderId="0" xfId="20" applyFont="1" applyFill="1" applyBorder="1">
      <alignment/>
      <protection/>
    </xf>
    <xf numFmtId="0" fontId="2" fillId="2" borderId="0" xfId="20" applyFont="1" applyFill="1" applyBorder="1" applyAlignment="1">
      <alignment horizontal="left"/>
      <protection/>
    </xf>
    <xf numFmtId="0" fontId="16" fillId="2" borderId="0" xfId="20" applyFont="1" applyFill="1" applyBorder="1">
      <alignment/>
      <protection/>
    </xf>
    <xf numFmtId="0" fontId="1" fillId="2" borderId="0" xfId="20" applyFont="1" applyFill="1" applyBorder="1" applyAlignment="1">
      <alignment horizontal="left"/>
      <protection/>
    </xf>
    <xf numFmtId="0" fontId="1" fillId="2" borderId="0" xfId="20" applyFont="1" applyFill="1" applyBorder="1">
      <alignment/>
      <protection/>
    </xf>
    <xf numFmtId="3" fontId="2" fillId="2" borderId="0" xfId="20" applyNumberFormat="1" applyFont="1" applyFill="1" applyBorder="1" applyProtection="1">
      <alignment/>
      <protection locked="0"/>
    </xf>
    <xf numFmtId="178" fontId="11" fillId="2" borderId="0" xfId="16" applyNumberFormat="1" applyFont="1" applyFill="1" applyBorder="1" applyAlignment="1">
      <alignment/>
    </xf>
    <xf numFmtId="178" fontId="11" fillId="2" borderId="0" xfId="16" applyNumberFormat="1" applyFont="1" applyFill="1" applyBorder="1" applyAlignment="1">
      <alignment horizontal="right"/>
    </xf>
    <xf numFmtId="3" fontId="2" fillId="2" borderId="0" xfId="20" applyNumberFormat="1" applyFont="1" applyFill="1" applyBorder="1" applyAlignment="1" applyProtection="1">
      <alignment vertical="center"/>
      <protection locked="0"/>
    </xf>
    <xf numFmtId="0" fontId="2" fillId="2" borderId="0" xfId="20" applyNumberFormat="1" applyFont="1" applyFill="1" applyBorder="1" applyAlignment="1" applyProtection="1">
      <alignment vertical="top"/>
      <protection locked="0"/>
    </xf>
    <xf numFmtId="0" fontId="2" fillId="2" borderId="2" xfId="20" applyFont="1" applyFill="1" applyBorder="1" applyAlignment="1">
      <alignment horizontal="centerContinuous"/>
      <protection/>
    </xf>
    <xf numFmtId="0" fontId="2" fillId="2" borderId="3" xfId="20" applyFont="1" applyFill="1" applyBorder="1" applyAlignment="1">
      <alignment horizontal="centerContinuous"/>
      <protection/>
    </xf>
    <xf numFmtId="0" fontId="2" fillId="2" borderId="1" xfId="20" applyFont="1" applyFill="1" applyBorder="1" applyAlignment="1">
      <alignment horizontal="centerContinuous"/>
      <protection/>
    </xf>
    <xf numFmtId="3" fontId="2" fillId="2" borderId="1" xfId="20" applyNumberFormat="1" applyFont="1" applyFill="1" applyBorder="1" applyAlignment="1">
      <alignment horizontal="centerContinuous"/>
      <protection/>
    </xf>
    <xf numFmtId="170" fontId="2" fillId="2" borderId="0" xfId="20" applyNumberFormat="1" applyFont="1" applyFill="1" applyBorder="1" applyAlignment="1">
      <alignment horizontal="right"/>
      <protection/>
    </xf>
    <xf numFmtId="3" fontId="11" fillId="2" borderId="0" xfId="20" applyNumberFormat="1" applyFont="1" applyFill="1" applyBorder="1" applyProtection="1">
      <alignment/>
      <protection locked="0"/>
    </xf>
    <xf numFmtId="0" fontId="2" fillId="2" borderId="0" xfId="20" applyNumberFormat="1" applyFont="1" applyFill="1" applyBorder="1" applyProtection="1">
      <alignment/>
      <protection locked="0"/>
    </xf>
    <xf numFmtId="43" fontId="11" fillId="2" borderId="0" xfId="16" applyNumberFormat="1" applyFont="1" applyFill="1" applyBorder="1" applyAlignment="1">
      <alignment horizontal="right"/>
    </xf>
    <xf numFmtId="3" fontId="11" fillId="2" borderId="0" xfId="20" applyNumberFormat="1" applyFont="1" applyFill="1" applyBorder="1">
      <alignment/>
      <protection/>
    </xf>
    <xf numFmtId="170" fontId="2" fillId="2" borderId="1" xfId="20" applyNumberFormat="1" applyFont="1" applyFill="1" applyBorder="1" applyAlignment="1">
      <alignment horizontal="right"/>
      <protection/>
    </xf>
    <xf numFmtId="0" fontId="2" fillId="2" borderId="0" xfId="21" applyFont="1" applyFill="1" applyBorder="1">
      <alignment/>
      <protection/>
    </xf>
    <xf numFmtId="0" fontId="3" fillId="2" borderId="0" xfId="21" applyFont="1" applyFill="1" applyBorder="1">
      <alignment/>
      <protection/>
    </xf>
    <xf numFmtId="0" fontId="5" fillId="2" borderId="0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" fillId="2" borderId="0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centerContinuous"/>
      <protection/>
    </xf>
    <xf numFmtId="168" fontId="2" fillId="2" borderId="0" xfId="21" applyNumberFormat="1" applyFont="1" applyFill="1" applyBorder="1" applyAlignment="1">
      <alignment horizontal="right"/>
      <protection/>
    </xf>
    <xf numFmtId="3" fontId="2" fillId="2" borderId="0" xfId="21" applyNumberFormat="1" applyFont="1" applyFill="1" applyBorder="1" applyProtection="1">
      <alignment/>
      <protection locked="0"/>
    </xf>
    <xf numFmtId="0" fontId="5" fillId="2" borderId="0" xfId="21" applyFont="1" applyFill="1" applyBorder="1" applyAlignment="1">
      <alignment horizontal="centerContinuous"/>
      <protection/>
    </xf>
    <xf numFmtId="0" fontId="2" fillId="2" borderId="0" xfId="21" applyNumberFormat="1" applyFont="1" applyFill="1" applyBorder="1" applyProtection="1">
      <alignment/>
      <protection locked="0"/>
    </xf>
    <xf numFmtId="3" fontId="11" fillId="2" borderId="0" xfId="21" applyNumberFormat="1" applyFont="1" applyFill="1" applyBorder="1" applyAlignment="1">
      <alignment horizontal="right"/>
      <protection/>
    </xf>
    <xf numFmtId="178" fontId="12" fillId="2" borderId="0" xfId="16" applyNumberFormat="1" applyFont="1" applyFill="1" applyBorder="1" applyAlignment="1">
      <alignment horizontal="right"/>
    </xf>
    <xf numFmtId="3" fontId="3" fillId="2" borderId="0" xfId="21" applyNumberFormat="1" applyFont="1" applyFill="1" applyBorder="1">
      <alignment/>
      <protection/>
    </xf>
    <xf numFmtId="3" fontId="5" fillId="2" borderId="0" xfId="21" applyNumberFormat="1" applyFont="1" applyFill="1" applyBorder="1">
      <alignment/>
      <protection/>
    </xf>
    <xf numFmtId="168" fontId="2" fillId="2" borderId="1" xfId="21" applyNumberFormat="1" applyFont="1" applyFill="1" applyBorder="1" applyAlignment="1">
      <alignment horizontal="right"/>
      <protection/>
    </xf>
    <xf numFmtId="0" fontId="11" fillId="2" borderId="0" xfId="21" applyFont="1" applyFill="1" applyBorder="1">
      <alignment/>
      <protection/>
    </xf>
    <xf numFmtId="170" fontId="2" fillId="2" borderId="0" xfId="21" applyNumberFormat="1" applyFont="1" applyFill="1" applyBorder="1" applyAlignment="1">
      <alignment horizontal="right"/>
      <protection/>
    </xf>
    <xf numFmtId="0" fontId="10" fillId="2" borderId="0" xfId="21" applyNumberFormat="1" applyFont="1" applyFill="1" applyBorder="1" applyProtection="1">
      <alignment/>
      <protection locked="0"/>
    </xf>
    <xf numFmtId="170" fontId="11" fillId="2" borderId="0" xfId="21" applyNumberFormat="1" applyFont="1" applyFill="1" applyBorder="1" applyAlignment="1">
      <alignment horizontal="center"/>
      <protection/>
    </xf>
    <xf numFmtId="170" fontId="11" fillId="2" borderId="0" xfId="21" applyNumberFormat="1" applyFont="1" applyFill="1" applyBorder="1" applyAlignment="1">
      <alignment horizontal="right"/>
      <protection/>
    </xf>
    <xf numFmtId="0" fontId="1" fillId="2" borderId="0" xfId="21" applyFont="1" applyFill="1" applyBorder="1" applyAlignment="1">
      <alignment horizontal="right"/>
      <protection/>
    </xf>
    <xf numFmtId="0" fontId="5" fillId="2" borderId="0" xfId="21" applyFont="1" applyFill="1" applyBorder="1" applyAlignment="1">
      <alignment horizontal="right"/>
      <protection/>
    </xf>
    <xf numFmtId="3" fontId="3" fillId="2" borderId="0" xfId="21" applyNumberFormat="1" applyFont="1" applyFill="1" applyBorder="1" applyAlignment="1">
      <alignment horizontal="centerContinuous"/>
      <protection/>
    </xf>
    <xf numFmtId="170" fontId="2" fillId="2" borderId="1" xfId="21" applyNumberFormat="1" applyFont="1" applyFill="1" applyBorder="1" applyAlignment="1">
      <alignment horizontal="right"/>
      <protection/>
    </xf>
    <xf numFmtId="0" fontId="2" fillId="2" borderId="0" xfId="22" applyFont="1" applyFill="1" applyBorder="1">
      <alignment/>
      <protection/>
    </xf>
    <xf numFmtId="0" fontId="3" fillId="2" borderId="0" xfId="22" applyFont="1" applyFill="1" applyBorder="1">
      <alignment/>
      <protection/>
    </xf>
    <xf numFmtId="0" fontId="5" fillId="2" borderId="0" xfId="22" applyFont="1" applyFill="1" applyBorder="1">
      <alignment/>
      <protection/>
    </xf>
    <xf numFmtId="0" fontId="1" fillId="2" borderId="0" xfId="22" applyFont="1" applyFill="1" applyBorder="1">
      <alignment/>
      <protection/>
    </xf>
    <xf numFmtId="0" fontId="1" fillId="2" borderId="0" xfId="22" applyFont="1" applyFill="1" applyBorder="1" applyAlignment="1">
      <alignment horizontal="left"/>
      <protection/>
    </xf>
    <xf numFmtId="0" fontId="3" fillId="2" borderId="0" xfId="22" applyFont="1" applyFill="1" applyBorder="1" applyAlignment="1">
      <alignment horizontal="centerContinuous"/>
      <protection/>
    </xf>
    <xf numFmtId="3" fontId="4" fillId="2" borderId="0" xfId="22" applyNumberFormat="1" applyFont="1" applyFill="1" applyBorder="1" applyAlignment="1">
      <alignment horizontal="right"/>
      <protection/>
    </xf>
    <xf numFmtId="3" fontId="2" fillId="2" borderId="0" xfId="22" applyNumberFormat="1" applyFont="1" applyFill="1" applyBorder="1" applyProtection="1">
      <alignment/>
      <protection locked="0"/>
    </xf>
    <xf numFmtId="179" fontId="4" fillId="2" borderId="0" xfId="16" applyNumberFormat="1" applyFont="1" applyFill="1" applyBorder="1" applyAlignment="1">
      <alignment horizontal="right"/>
    </xf>
    <xf numFmtId="0" fontId="2" fillId="2" borderId="0" xfId="22" applyNumberFormat="1" applyFont="1" applyFill="1" applyBorder="1" applyProtection="1">
      <alignment/>
      <protection locked="0"/>
    </xf>
    <xf numFmtId="3" fontId="5" fillId="2" borderId="0" xfId="22" applyNumberFormat="1" applyFont="1" applyFill="1" applyBorder="1" applyAlignment="1">
      <alignment horizontal="right"/>
      <protection/>
    </xf>
    <xf numFmtId="179" fontId="5" fillId="2" borderId="0" xfId="16" applyNumberFormat="1" applyFont="1" applyFill="1" applyBorder="1" applyAlignment="1">
      <alignment horizontal="right"/>
    </xf>
    <xf numFmtId="178" fontId="7" fillId="2" borderId="0" xfId="16" applyNumberFormat="1" applyFont="1" applyFill="1" applyBorder="1" applyAlignment="1">
      <alignment horizontal="right"/>
    </xf>
    <xf numFmtId="3" fontId="1" fillId="2" borderId="0" xfId="22" applyNumberFormat="1" applyFont="1" applyFill="1" applyBorder="1" applyProtection="1">
      <alignment/>
      <protection locked="0"/>
    </xf>
    <xf numFmtId="2" fontId="5" fillId="2" borderId="0" xfId="22" applyNumberFormat="1" applyFont="1" applyFill="1" applyBorder="1" applyAlignment="1">
      <alignment horizontal="right"/>
      <protection/>
    </xf>
    <xf numFmtId="3" fontId="5" fillId="2" borderId="0" xfId="22" applyNumberFormat="1" applyFont="1" applyFill="1" applyBorder="1">
      <alignment/>
      <protection/>
    </xf>
    <xf numFmtId="3" fontId="4" fillId="2" borderId="1" xfId="22" applyNumberFormat="1" applyFont="1" applyFill="1" applyBorder="1" applyAlignment="1">
      <alignment horizontal="right"/>
      <protection/>
    </xf>
    <xf numFmtId="0" fontId="2" fillId="2" borderId="0" xfId="23" applyFont="1" applyFill="1" applyBorder="1">
      <alignment/>
      <protection/>
    </xf>
    <xf numFmtId="0" fontId="3" fillId="2" borderId="0" xfId="23" applyFont="1" applyFill="1" applyBorder="1">
      <alignment/>
      <protection/>
    </xf>
    <xf numFmtId="0" fontId="5" fillId="2" borderId="0" xfId="23" applyFont="1" applyFill="1" applyBorder="1">
      <alignment/>
      <protection/>
    </xf>
    <xf numFmtId="0" fontId="1" fillId="2" borderId="0" xfId="23" applyFont="1" applyFill="1" applyBorder="1" applyAlignment="1">
      <alignment horizontal="left"/>
      <protection/>
    </xf>
    <xf numFmtId="0" fontId="1" fillId="2" borderId="0" xfId="23" applyFont="1" applyFill="1" applyBorder="1">
      <alignment/>
      <protection/>
    </xf>
    <xf numFmtId="170" fontId="2" fillId="2" borderId="0" xfId="23" applyNumberFormat="1" applyFont="1" applyFill="1" applyBorder="1" applyAlignment="1">
      <alignment horizontal="right"/>
      <protection/>
    </xf>
    <xf numFmtId="3" fontId="2" fillId="2" borderId="0" xfId="23" applyNumberFormat="1" applyFont="1" applyFill="1" applyBorder="1" applyProtection="1">
      <alignment/>
      <protection locked="0"/>
    </xf>
    <xf numFmtId="0" fontId="2" fillId="2" borderId="0" xfId="23" applyNumberFormat="1" applyFont="1" applyFill="1" applyBorder="1" applyProtection="1">
      <alignment/>
      <protection locked="0"/>
    </xf>
    <xf numFmtId="168" fontId="11" fillId="2" borderId="0" xfId="23" applyNumberFormat="1" applyFont="1" applyFill="1" applyBorder="1" applyAlignment="1">
      <alignment horizontal="right"/>
      <protection/>
    </xf>
    <xf numFmtId="170" fontId="11" fillId="2" borderId="0" xfId="23" applyNumberFormat="1" applyFont="1" applyFill="1" applyBorder="1" applyAlignment="1">
      <alignment horizontal="right"/>
      <protection/>
    </xf>
    <xf numFmtId="3" fontId="5" fillId="2" borderId="0" xfId="23" applyNumberFormat="1" applyFont="1" applyFill="1" applyBorder="1">
      <alignment/>
      <protection/>
    </xf>
    <xf numFmtId="170" fontId="2" fillId="2" borderId="1" xfId="23" applyNumberFormat="1" applyFont="1" applyFill="1" applyBorder="1" applyAlignment="1">
      <alignment horizontal="right"/>
      <protection/>
    </xf>
    <xf numFmtId="0" fontId="2" fillId="2" borderId="0" xfId="24" applyFont="1" applyFill="1" applyBorder="1">
      <alignment/>
      <protection/>
    </xf>
    <xf numFmtId="0" fontId="3" fillId="2" borderId="0" xfId="24" applyFont="1" applyFill="1" applyBorder="1">
      <alignment/>
      <protection/>
    </xf>
    <xf numFmtId="0" fontId="5" fillId="2" borderId="0" xfId="24" applyFont="1" applyFill="1" applyBorder="1">
      <alignment/>
      <protection/>
    </xf>
    <xf numFmtId="0" fontId="1" fillId="2" borderId="0" xfId="24" applyFont="1" applyFill="1" applyBorder="1">
      <alignment/>
      <protection/>
    </xf>
    <xf numFmtId="0" fontId="1" fillId="2" borderId="0" xfId="24" applyFont="1" applyFill="1" applyBorder="1" applyAlignment="1">
      <alignment horizontal="left"/>
      <protection/>
    </xf>
    <xf numFmtId="0" fontId="3" fillId="2" borderId="0" xfId="24" applyFont="1" applyFill="1" applyBorder="1" applyAlignment="1">
      <alignment horizontal="centerContinuous"/>
      <protection/>
    </xf>
    <xf numFmtId="0" fontId="3" fillId="2" borderId="0" xfId="24" applyFont="1" applyFill="1" applyBorder="1" applyAlignment="1">
      <alignment/>
      <protection/>
    </xf>
    <xf numFmtId="0" fontId="1" fillId="2" borderId="0" xfId="24" applyFont="1" applyFill="1" applyBorder="1" applyAlignment="1">
      <alignment vertical="top"/>
      <protection/>
    </xf>
    <xf numFmtId="0" fontId="1" fillId="2" borderId="0" xfId="24" applyFont="1" applyFill="1" applyBorder="1" applyAlignment="1">
      <alignment horizontal="left" vertical="center"/>
      <protection/>
    </xf>
    <xf numFmtId="3" fontId="1" fillId="2" borderId="0" xfId="24" applyNumberFormat="1" applyFont="1" applyFill="1" applyBorder="1" applyAlignment="1">
      <alignment horizontal="left" vertical="center"/>
      <protection/>
    </xf>
    <xf numFmtId="3" fontId="2" fillId="2" borderId="0" xfId="24" applyNumberFormat="1" applyFont="1" applyFill="1" applyBorder="1" applyProtection="1">
      <alignment/>
      <protection locked="0"/>
    </xf>
    <xf numFmtId="172" fontId="11" fillId="2" borderId="0" xfId="24" applyNumberFormat="1" applyFont="1" applyFill="1" applyBorder="1" applyAlignment="1">
      <alignment horizontal="right"/>
      <protection/>
    </xf>
    <xf numFmtId="0" fontId="5" fillId="2" borderId="0" xfId="24" applyFont="1" applyFill="1" applyBorder="1" applyAlignment="1">
      <alignment horizontal="centerContinuous"/>
      <protection/>
    </xf>
    <xf numFmtId="3" fontId="1" fillId="2" borderId="0" xfId="24" applyNumberFormat="1" applyFont="1" applyFill="1" applyBorder="1" applyProtection="1">
      <alignment/>
      <protection locked="0"/>
    </xf>
    <xf numFmtId="3" fontId="2" fillId="2" borderId="0" xfId="24" applyNumberFormat="1" applyFont="1" applyFill="1" applyBorder="1" applyAlignment="1" applyProtection="1">
      <alignment vertical="center"/>
      <protection locked="0"/>
    </xf>
    <xf numFmtId="178" fontId="2" fillId="2" borderId="0" xfId="16" applyNumberFormat="1" applyFont="1" applyFill="1" applyBorder="1" applyAlignment="1">
      <alignment horizontal="right"/>
    </xf>
    <xf numFmtId="172" fontId="2" fillId="2" borderId="0" xfId="24" applyNumberFormat="1" applyFont="1" applyFill="1" applyBorder="1" applyAlignment="1">
      <alignment horizontal="right"/>
      <protection/>
    </xf>
    <xf numFmtId="0" fontId="2" fillId="2" borderId="0" xfId="24" applyNumberFormat="1" applyFont="1" applyFill="1" applyBorder="1" applyProtection="1">
      <alignment/>
      <protection locked="0"/>
    </xf>
    <xf numFmtId="0" fontId="2" fillId="2" borderId="0" xfId="24" applyNumberFormat="1" applyFont="1" applyFill="1" applyBorder="1" applyAlignment="1" applyProtection="1">
      <alignment vertical="top"/>
      <protection locked="0"/>
    </xf>
    <xf numFmtId="0" fontId="2" fillId="2" borderId="0" xfId="24" applyFont="1" applyFill="1" applyBorder="1" applyAlignment="1">
      <alignment vertical="top"/>
      <protection/>
    </xf>
    <xf numFmtId="3" fontId="2" fillId="2" borderId="0" xfId="24" applyNumberFormat="1" applyFont="1" applyFill="1" applyBorder="1">
      <alignment/>
      <protection/>
    </xf>
    <xf numFmtId="3" fontId="3" fillId="2" borderId="0" xfId="24" applyNumberFormat="1" applyFont="1" applyFill="1" applyBorder="1">
      <alignment/>
      <protection/>
    </xf>
    <xf numFmtId="3" fontId="3" fillId="2" borderId="0" xfId="24" applyNumberFormat="1" applyFont="1" applyFill="1" applyBorder="1" quotePrefix="1">
      <alignment/>
      <protection/>
    </xf>
    <xf numFmtId="3" fontId="5" fillId="2" borderId="0" xfId="24" applyNumberFormat="1" applyFont="1" applyFill="1" applyBorder="1">
      <alignment/>
      <protection/>
    </xf>
    <xf numFmtId="0" fontId="1" fillId="3" borderId="0" xfId="24" applyFont="1" applyFill="1" applyBorder="1" applyAlignment="1">
      <alignment horizontal="left"/>
      <protection/>
    </xf>
    <xf numFmtId="3" fontId="1" fillId="3" borderId="0" xfId="24" applyNumberFormat="1" applyFont="1" applyFill="1" applyBorder="1" applyAlignment="1">
      <alignment horizontal="left" vertical="center"/>
      <protection/>
    </xf>
    <xf numFmtId="0" fontId="1" fillId="3" borderId="0" xfId="24" applyFont="1" applyFill="1" applyBorder="1" applyAlignment="1">
      <alignment/>
      <protection/>
    </xf>
    <xf numFmtId="3" fontId="1" fillId="3" borderId="0" xfId="24" applyNumberFormat="1" applyFont="1" applyFill="1" applyBorder="1" applyAlignment="1">
      <alignment vertical="center"/>
      <protection/>
    </xf>
    <xf numFmtId="0" fontId="1" fillId="3" borderId="4" xfId="24" applyFont="1" applyFill="1" applyBorder="1" applyAlignment="1">
      <alignment horizontal="left"/>
      <protection/>
    </xf>
    <xf numFmtId="0" fontId="1" fillId="3" borderId="5" xfId="24" applyFont="1" applyFill="1" applyBorder="1" applyAlignment="1">
      <alignment horizontal="left"/>
      <protection/>
    </xf>
    <xf numFmtId="0" fontId="1" fillId="3" borderId="5" xfId="24" applyFont="1" applyFill="1" applyBorder="1" applyAlignment="1">
      <alignment/>
      <protection/>
    </xf>
    <xf numFmtId="0" fontId="1" fillId="3" borderId="6" xfId="24" applyFont="1" applyFill="1" applyBorder="1" applyAlignment="1">
      <alignment/>
      <protection/>
    </xf>
    <xf numFmtId="3" fontId="1" fillId="3" borderId="7" xfId="24" applyNumberFormat="1" applyFont="1" applyFill="1" applyBorder="1" applyAlignment="1">
      <alignment horizontal="left"/>
      <protection/>
    </xf>
    <xf numFmtId="0" fontId="1" fillId="3" borderId="8" xfId="24" applyFont="1" applyFill="1" applyBorder="1" applyAlignment="1">
      <alignment/>
      <protection/>
    </xf>
    <xf numFmtId="0" fontId="1" fillId="3" borderId="7" xfId="24" applyFont="1" applyFill="1" applyBorder="1" applyAlignment="1">
      <alignment horizontal="left" vertical="center"/>
      <protection/>
    </xf>
    <xf numFmtId="3" fontId="1" fillId="3" borderId="8" xfId="24" applyNumberFormat="1" applyFont="1" applyFill="1" applyBorder="1" applyAlignment="1">
      <alignment vertical="center"/>
      <protection/>
    </xf>
    <xf numFmtId="0" fontId="1" fillId="3" borderId="9" xfId="24" applyFont="1" applyFill="1" applyBorder="1" applyAlignment="1">
      <alignment horizontal="left" vertical="top"/>
      <protection/>
    </xf>
    <xf numFmtId="0" fontId="1" fillId="3" borderId="10" xfId="24" applyFont="1" applyFill="1" applyBorder="1" applyAlignment="1">
      <alignment horizontal="left" vertical="center"/>
      <protection/>
    </xf>
    <xf numFmtId="0" fontId="1" fillId="3" borderId="10" xfId="24" applyFont="1" applyFill="1" applyBorder="1" applyAlignment="1">
      <alignment horizontal="centerContinuous" vertical="center"/>
      <protection/>
    </xf>
    <xf numFmtId="0" fontId="1" fillId="3" borderId="11" xfId="24" applyFont="1" applyFill="1" applyBorder="1" applyAlignment="1">
      <alignment horizontal="centerContinuous" vertical="center"/>
      <protection/>
    </xf>
    <xf numFmtId="0" fontId="1" fillId="3" borderId="6" xfId="24" applyFont="1" applyFill="1" applyBorder="1" applyAlignment="1">
      <alignment horizontal="left"/>
      <protection/>
    </xf>
    <xf numFmtId="0" fontId="1" fillId="3" borderId="8" xfId="24" applyFont="1" applyFill="1" applyBorder="1" applyAlignment="1">
      <alignment horizontal="left"/>
      <protection/>
    </xf>
    <xf numFmtId="3" fontId="1" fillId="3" borderId="8" xfId="24" applyNumberFormat="1" applyFont="1" applyFill="1" applyBorder="1" applyAlignment="1">
      <alignment horizontal="left" vertical="center"/>
      <protection/>
    </xf>
    <xf numFmtId="0" fontId="1" fillId="3" borderId="11" xfId="24" applyFont="1" applyFill="1" applyBorder="1" applyAlignment="1">
      <alignment horizontal="left" vertical="center"/>
      <protection/>
    </xf>
    <xf numFmtId="0" fontId="1" fillId="3" borderId="4" xfId="24" applyFont="1" applyFill="1" applyBorder="1" applyAlignment="1">
      <alignment/>
      <protection/>
    </xf>
    <xf numFmtId="0" fontId="1" fillId="3" borderId="7" xfId="24" applyFont="1" applyFill="1" applyBorder="1" applyAlignment="1">
      <alignment/>
      <protection/>
    </xf>
    <xf numFmtId="3" fontId="1" fillId="3" borderId="7" xfId="24" applyNumberFormat="1" applyFont="1" applyFill="1" applyBorder="1" applyAlignment="1">
      <alignment vertical="center"/>
      <protection/>
    </xf>
    <xf numFmtId="0" fontId="1" fillId="3" borderId="9" xfId="24" applyFont="1" applyFill="1" applyBorder="1" applyAlignment="1">
      <alignment vertical="center"/>
      <protection/>
    </xf>
    <xf numFmtId="168" fontId="1" fillId="2" borderId="3" xfId="24" applyNumberFormat="1" applyFont="1" applyFill="1" applyBorder="1" applyAlignment="1">
      <alignment horizontal="right" vertical="center"/>
      <protection/>
    </xf>
    <xf numFmtId="0" fontId="2" fillId="2" borderId="0" xfId="24" applyFont="1" applyFill="1" applyBorder="1" applyAlignment="1">
      <alignment horizontal="center" vertical="center"/>
      <protection/>
    </xf>
    <xf numFmtId="0" fontId="11" fillId="2" borderId="0" xfId="24" applyFont="1" applyFill="1" applyBorder="1">
      <alignment/>
      <protection/>
    </xf>
    <xf numFmtId="0" fontId="7" fillId="2" borderId="0" xfId="24" applyFont="1" applyFill="1" applyBorder="1" applyAlignment="1">
      <alignment horizontal="centerContinuous" vertical="center"/>
      <protection/>
    </xf>
    <xf numFmtId="167" fontId="2" fillId="2" borderId="0" xfId="24" applyNumberFormat="1" applyFont="1" applyFill="1" applyBorder="1" applyAlignment="1">
      <alignment horizontal="right"/>
      <protection/>
    </xf>
    <xf numFmtId="170" fontId="2" fillId="2" borderId="0" xfId="24" applyNumberFormat="1" applyFont="1" applyFill="1" applyBorder="1" applyAlignment="1">
      <alignment horizontal="right"/>
      <protection/>
    </xf>
    <xf numFmtId="0" fontId="7" fillId="2" borderId="12" xfId="24" applyFont="1" applyFill="1" applyBorder="1" applyAlignment="1">
      <alignment horizontal="centerContinuous" vertical="center"/>
      <protection/>
    </xf>
    <xf numFmtId="3" fontId="2" fillId="2" borderId="1" xfId="24" applyNumberFormat="1" applyFont="1" applyFill="1" applyBorder="1" applyAlignment="1">
      <alignment horizontal="centerContinuous" vertical="center"/>
      <protection/>
    </xf>
    <xf numFmtId="0" fontId="1" fillId="2" borderId="0" xfId="24" applyFont="1" applyFill="1" applyBorder="1" applyAlignment="1">
      <alignment horizontal="right"/>
      <protection/>
    </xf>
    <xf numFmtId="0" fontId="2" fillId="2" borderId="0" xfId="24" applyNumberFormat="1" applyFont="1" applyFill="1" applyBorder="1" applyAlignment="1" applyProtection="1">
      <alignment horizontal="right"/>
      <protection locked="0"/>
    </xf>
    <xf numFmtId="0" fontId="2" fillId="2" borderId="0" xfId="25" applyFont="1" applyFill="1" applyBorder="1" applyAlignment="1">
      <alignment vertical="center"/>
      <protection/>
    </xf>
    <xf numFmtId="0" fontId="2" fillId="2" borderId="0" xfId="25" applyFont="1" applyFill="1" applyBorder="1">
      <alignment/>
      <protection/>
    </xf>
    <xf numFmtId="0" fontId="11" fillId="2" borderId="0" xfId="25" applyFont="1" applyFill="1" applyBorder="1">
      <alignment/>
      <protection/>
    </xf>
    <xf numFmtId="0" fontId="5" fillId="2" borderId="0" xfId="25" applyFont="1" applyFill="1" applyBorder="1">
      <alignment/>
      <protection/>
    </xf>
    <xf numFmtId="0" fontId="1" fillId="2" borderId="0" xfId="25" applyFont="1" applyFill="1" applyBorder="1">
      <alignment/>
      <protection/>
    </xf>
    <xf numFmtId="0" fontId="12" fillId="2" borderId="0" xfId="25" applyFont="1" applyFill="1" applyBorder="1">
      <alignment/>
      <protection/>
    </xf>
    <xf numFmtId="0" fontId="1" fillId="2" borderId="0" xfId="25" applyFont="1" applyFill="1" applyBorder="1" applyAlignment="1">
      <alignment/>
      <protection/>
    </xf>
    <xf numFmtId="0" fontId="3" fillId="2" borderId="0" xfId="25" applyFont="1" applyFill="1" applyBorder="1">
      <alignment/>
      <protection/>
    </xf>
    <xf numFmtId="0" fontId="1" fillId="2" borderId="0" xfId="25" applyFont="1" applyFill="1" applyBorder="1" applyAlignment="1">
      <alignment horizontal="left" vertical="center"/>
      <protection/>
    </xf>
    <xf numFmtId="0" fontId="1" fillId="2" borderId="0" xfId="25" applyFont="1" applyFill="1" applyBorder="1" applyAlignment="1">
      <alignment vertical="center"/>
      <protection/>
    </xf>
    <xf numFmtId="0" fontId="5" fillId="2" borderId="0" xfId="25" applyFont="1" applyFill="1" applyBorder="1" applyAlignment="1">
      <alignment vertical="center"/>
      <protection/>
    </xf>
    <xf numFmtId="0" fontId="1" fillId="2" borderId="0" xfId="25" applyFont="1" applyFill="1" applyBorder="1" applyAlignment="1">
      <alignment vertical="center"/>
      <protection/>
    </xf>
    <xf numFmtId="3" fontId="2" fillId="2" borderId="0" xfId="25" applyNumberFormat="1" applyFont="1" applyFill="1" applyBorder="1" applyProtection="1">
      <alignment/>
      <protection locked="0"/>
    </xf>
    <xf numFmtId="174" fontId="11" fillId="2" borderId="0" xfId="25" applyNumberFormat="1" applyFont="1" applyFill="1" applyBorder="1" applyAlignment="1" applyProtection="1">
      <alignment horizontal="right"/>
      <protection locked="0"/>
    </xf>
    <xf numFmtId="174" fontId="11" fillId="2" borderId="0" xfId="25" applyNumberFormat="1" applyFont="1" applyFill="1" applyBorder="1" applyProtection="1">
      <alignment/>
      <protection locked="0"/>
    </xf>
    <xf numFmtId="0" fontId="2" fillId="2" borderId="0" xfId="25" applyNumberFormat="1" applyFont="1" applyFill="1" applyBorder="1" applyAlignment="1" applyProtection="1">
      <alignment vertical="top"/>
      <protection locked="0"/>
    </xf>
    <xf numFmtId="174" fontId="2" fillId="2" borderId="0" xfId="25" applyNumberFormat="1" applyFont="1" applyFill="1" applyBorder="1" applyAlignment="1">
      <alignment horizontal="right"/>
      <protection/>
    </xf>
    <xf numFmtId="174" fontId="2" fillId="2" borderId="0" xfId="25" applyNumberFormat="1" applyFont="1" applyFill="1" applyBorder="1">
      <alignment/>
      <protection/>
    </xf>
    <xf numFmtId="0" fontId="1" fillId="2" borderId="0" xfId="25" applyNumberFormat="1" applyFont="1" applyFill="1" applyBorder="1" applyAlignment="1" applyProtection="1">
      <alignment vertical="top"/>
      <protection locked="0"/>
    </xf>
    <xf numFmtId="174" fontId="1" fillId="2" borderId="0" xfId="25" applyNumberFormat="1" applyFont="1" applyFill="1" applyBorder="1" applyAlignment="1">
      <alignment horizontal="right"/>
      <protection/>
    </xf>
    <xf numFmtId="174" fontId="3" fillId="2" borderId="0" xfId="25" applyNumberFormat="1" applyFont="1" applyFill="1" applyBorder="1">
      <alignment/>
      <protection/>
    </xf>
    <xf numFmtId="174" fontId="2" fillId="2" borderId="0" xfId="25" applyNumberFormat="1" applyFont="1" applyFill="1" applyBorder="1" applyAlignment="1" applyProtection="1">
      <alignment horizontal="right"/>
      <protection locked="0"/>
    </xf>
    <xf numFmtId="3" fontId="3" fillId="2" borderId="0" xfId="25" applyNumberFormat="1" applyFont="1" applyFill="1" applyBorder="1">
      <alignment/>
      <protection/>
    </xf>
    <xf numFmtId="0" fontId="1" fillId="2" borderId="0" xfId="25" applyFont="1" applyFill="1" applyBorder="1">
      <alignment/>
      <protection/>
    </xf>
    <xf numFmtId="3" fontId="5" fillId="2" borderId="0" xfId="25" applyNumberFormat="1" applyFont="1" applyFill="1" applyBorder="1">
      <alignment/>
      <protection/>
    </xf>
    <xf numFmtId="175" fontId="2" fillId="2" borderId="3" xfId="25" applyNumberFormat="1" applyFont="1" applyFill="1" applyBorder="1" applyAlignment="1">
      <alignment horizontal="right" vertical="center"/>
      <protection/>
    </xf>
    <xf numFmtId="175" fontId="2" fillId="2" borderId="3" xfId="25" applyNumberFormat="1" applyFont="1" applyFill="1" applyBorder="1" applyAlignment="1">
      <alignment vertical="center"/>
      <protection/>
    </xf>
    <xf numFmtId="0" fontId="12" fillId="2" borderId="0" xfId="25" applyFont="1" applyFill="1" applyBorder="1" applyAlignment="1">
      <alignment vertical="center"/>
      <protection/>
    </xf>
    <xf numFmtId="169" fontId="2" fillId="2" borderId="0" xfId="25" applyNumberFormat="1" applyFont="1" applyFill="1" applyBorder="1" applyAlignment="1">
      <alignment horizontal="right"/>
      <protection/>
    </xf>
    <xf numFmtId="0" fontId="2" fillId="2" borderId="0" xfId="25" applyNumberFormat="1" applyFont="1" applyFill="1" applyBorder="1" applyProtection="1">
      <alignment/>
      <protection locked="0"/>
    </xf>
    <xf numFmtId="0" fontId="1" fillId="2" borderId="0" xfId="25" applyNumberFormat="1" applyFont="1" applyFill="1" applyBorder="1" applyProtection="1">
      <alignment/>
      <protection locked="0"/>
    </xf>
    <xf numFmtId="3" fontId="2" fillId="2" borderId="0" xfId="25" applyNumberFormat="1" applyFont="1" applyFill="1" applyBorder="1" applyAlignment="1">
      <alignment horizontal="right"/>
      <protection/>
    </xf>
    <xf numFmtId="0" fontId="11" fillId="2" borderId="0" xfId="25" applyFont="1" applyFill="1" applyBorder="1">
      <alignment/>
      <protection/>
    </xf>
    <xf numFmtId="0" fontId="2" fillId="2" borderId="3" xfId="25" applyFont="1" applyFill="1" applyBorder="1" applyAlignment="1">
      <alignment horizontal="centerContinuous" vertical="center"/>
      <protection/>
    </xf>
    <xf numFmtId="0" fontId="2" fillId="2" borderId="0" xfId="25" applyNumberFormat="1" applyFont="1" applyFill="1" applyBorder="1" applyAlignment="1" applyProtection="1">
      <alignment horizontal="right"/>
      <protection locked="0"/>
    </xf>
    <xf numFmtId="0" fontId="3" fillId="2" borderId="0" xfId="26" applyFont="1" applyFill="1" applyBorder="1" applyAlignment="1">
      <alignment horizontal="centerContinuous"/>
      <protection/>
    </xf>
    <xf numFmtId="0" fontId="1" fillId="2" borderId="0" xfId="26" applyFont="1" applyFill="1" applyBorder="1" applyAlignment="1">
      <alignment vertical="center"/>
      <protection/>
    </xf>
    <xf numFmtId="168" fontId="2" fillId="2" borderId="0" xfId="26" applyNumberFormat="1" applyFont="1" applyFill="1" applyBorder="1" applyAlignment="1">
      <alignment horizontal="right" vertical="center"/>
      <protection/>
    </xf>
    <xf numFmtId="0" fontId="3" fillId="2" borderId="0" xfId="26" applyFont="1" applyFill="1" applyBorder="1" applyAlignment="1">
      <alignment vertical="center"/>
      <protection/>
    </xf>
    <xf numFmtId="170" fontId="2" fillId="2" borderId="0" xfId="26" applyNumberFormat="1" applyFont="1" applyFill="1" applyBorder="1">
      <alignment/>
      <protection/>
    </xf>
    <xf numFmtId="0" fontId="2" fillId="2" borderId="0" xfId="26" applyFont="1" applyFill="1" applyBorder="1" applyAlignment="1">
      <alignment horizontal="centerContinuous" vertical="center"/>
      <protection/>
    </xf>
    <xf numFmtId="2" fontId="1" fillId="2" borderId="0" xfId="26" applyNumberFormat="1" applyFont="1" applyFill="1" applyBorder="1" applyAlignment="1">
      <alignment horizontal="right"/>
      <protection/>
    </xf>
    <xf numFmtId="170" fontId="1" fillId="2" borderId="0" xfId="26" applyNumberFormat="1" applyFont="1" applyFill="1" applyBorder="1" applyAlignment="1">
      <alignment horizontal="right"/>
      <protection/>
    </xf>
    <xf numFmtId="168" fontId="2" fillId="2" borderId="1" xfId="26" applyNumberFormat="1" applyFont="1" applyFill="1" applyBorder="1" applyAlignment="1">
      <alignment horizontal="right" vertical="center"/>
      <protection/>
    </xf>
    <xf numFmtId="179" fontId="2" fillId="2" borderId="0" xfId="16" applyNumberFormat="1" applyFont="1" applyFill="1" applyBorder="1" applyAlignment="1">
      <alignment/>
    </xf>
    <xf numFmtId="0" fontId="11" fillId="2" borderId="0" xfId="26" applyFont="1" applyFill="1" applyBorder="1">
      <alignment/>
      <protection/>
    </xf>
    <xf numFmtId="0" fontId="11" fillId="2" borderId="0" xfId="26" applyFont="1" applyFill="1" applyBorder="1" applyAlignment="1">
      <alignment vertical="center"/>
      <protection/>
    </xf>
    <xf numFmtId="0" fontId="11" fillId="2" borderId="0" xfId="26" applyFont="1" applyFill="1" applyBorder="1" applyAlignment="1">
      <alignment horizontal="right"/>
      <protection/>
    </xf>
    <xf numFmtId="0" fontId="11" fillId="2" borderId="0" xfId="26" applyFont="1" applyFill="1" applyBorder="1" applyAlignment="1">
      <alignment horizontal="right" vertical="center"/>
      <protection/>
    </xf>
    <xf numFmtId="0" fontId="11" fillId="2" borderId="0" xfId="26" applyFont="1" applyFill="1" applyBorder="1" quotePrefix="1">
      <alignment/>
      <protection/>
    </xf>
    <xf numFmtId="178" fontId="2" fillId="2" borderId="0" xfId="16" applyNumberFormat="1" applyFont="1" applyFill="1" applyBorder="1" applyAlignment="1">
      <alignment/>
    </xf>
    <xf numFmtId="0" fontId="2" fillId="2" borderId="0" xfId="27" applyFont="1" applyFill="1" applyBorder="1">
      <alignment/>
      <protection/>
    </xf>
    <xf numFmtId="0" fontId="3" fillId="2" borderId="0" xfId="27" applyFont="1" applyFill="1" applyBorder="1">
      <alignment/>
      <protection/>
    </xf>
    <xf numFmtId="0" fontId="1" fillId="2" borderId="0" xfId="27" applyFont="1" applyFill="1" applyBorder="1">
      <alignment/>
      <protection/>
    </xf>
    <xf numFmtId="0" fontId="1" fillId="2" borderId="0" xfId="27" applyFont="1" applyFill="1" applyBorder="1" applyAlignment="1">
      <alignment horizontal="left"/>
      <protection/>
    </xf>
    <xf numFmtId="0" fontId="2" fillId="2" borderId="0" xfId="27" applyFont="1" applyFill="1" applyBorder="1" applyAlignment="1">
      <alignment horizontal="centerContinuous"/>
      <protection/>
    </xf>
    <xf numFmtId="3" fontId="2" fillId="2" borderId="0" xfId="27" applyNumberFormat="1" applyFont="1" applyFill="1" applyBorder="1" applyAlignment="1">
      <alignment horizontal="centerContinuous"/>
      <protection/>
    </xf>
    <xf numFmtId="3" fontId="2" fillId="2" borderId="0" xfId="27" applyNumberFormat="1" applyFont="1" applyFill="1" applyBorder="1" applyProtection="1">
      <alignment/>
      <protection locked="0"/>
    </xf>
    <xf numFmtId="164" fontId="2" fillId="2" borderId="0" xfId="27" applyNumberFormat="1" applyFont="1" applyFill="1" applyBorder="1">
      <alignment/>
      <protection/>
    </xf>
    <xf numFmtId="164" fontId="2" fillId="2" borderId="0" xfId="27" applyNumberFormat="1" applyFont="1" applyFill="1" applyBorder="1" applyAlignment="1">
      <alignment horizontal="right"/>
      <protection/>
    </xf>
    <xf numFmtId="0" fontId="1" fillId="2" borderId="3" xfId="27" applyFont="1" applyFill="1" applyBorder="1" applyAlignment="1">
      <alignment horizontal="centerContinuous"/>
      <protection/>
    </xf>
    <xf numFmtId="3" fontId="1" fillId="2" borderId="3" xfId="27" applyNumberFormat="1" applyFont="1" applyFill="1" applyBorder="1" applyAlignment="1">
      <alignment horizontal="centerContinuous"/>
      <protection/>
    </xf>
    <xf numFmtId="0" fontId="2" fillId="2" borderId="1" xfId="27" applyFont="1" applyFill="1" applyBorder="1" applyAlignment="1">
      <alignment horizontal="centerContinuous"/>
      <protection/>
    </xf>
    <xf numFmtId="3" fontId="2" fillId="2" borderId="1" xfId="27" applyNumberFormat="1" applyFont="1" applyFill="1" applyBorder="1" applyAlignment="1">
      <alignment horizontal="centerContinuous"/>
      <protection/>
    </xf>
    <xf numFmtId="0" fontId="2" fillId="2" borderId="3" xfId="27" applyFont="1" applyFill="1" applyBorder="1" applyAlignment="1">
      <alignment horizontal="centerContinuous"/>
      <protection/>
    </xf>
    <xf numFmtId="3" fontId="2" fillId="2" borderId="3" xfId="27" applyNumberFormat="1" applyFont="1" applyFill="1" applyBorder="1" applyAlignment="1">
      <alignment horizontal="centerContinuous"/>
      <protection/>
    </xf>
    <xf numFmtId="0" fontId="1" fillId="2" borderId="0" xfId="27" applyFont="1" applyFill="1" applyBorder="1" applyAlignment="1">
      <alignment vertical="center"/>
      <protection/>
    </xf>
    <xf numFmtId="165" fontId="2" fillId="2" borderId="0" xfId="27" applyNumberFormat="1" applyFont="1" applyFill="1" applyBorder="1" applyAlignment="1">
      <alignment horizontal="right" vertical="center"/>
      <protection/>
    </xf>
    <xf numFmtId="0" fontId="3" fillId="2" borderId="0" xfId="27" applyFont="1" applyFill="1" applyBorder="1" applyAlignment="1">
      <alignment vertical="center"/>
      <protection/>
    </xf>
    <xf numFmtId="167" fontId="2" fillId="2" borderId="0" xfId="27" applyNumberFormat="1" applyFont="1" applyFill="1" applyBorder="1" applyProtection="1">
      <alignment/>
      <protection locked="0"/>
    </xf>
    <xf numFmtId="179" fontId="11" fillId="2" borderId="0" xfId="16" applyNumberFormat="1" applyFont="1" applyFill="1" applyBorder="1" applyAlignment="1" quotePrefix="1">
      <alignment horizontal="right"/>
    </xf>
    <xf numFmtId="173" fontId="2" fillId="2" borderId="0" xfId="27" applyNumberFormat="1" applyFont="1" applyFill="1" applyBorder="1" applyProtection="1">
      <alignment/>
      <protection locked="0"/>
    </xf>
    <xf numFmtId="3" fontId="3" fillId="2" borderId="0" xfId="27" applyNumberFormat="1" applyFont="1" applyFill="1" applyBorder="1">
      <alignment/>
      <protection/>
    </xf>
    <xf numFmtId="165" fontId="2" fillId="2" borderId="1" xfId="27" applyNumberFormat="1" applyFont="1" applyFill="1" applyBorder="1" applyAlignment="1">
      <alignment horizontal="right" vertical="center"/>
      <protection/>
    </xf>
    <xf numFmtId="0" fontId="2" fillId="2" borderId="0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0" fontId="1" fillId="2" borderId="0" xfId="28" applyFont="1" applyFill="1" applyBorder="1" applyAlignment="1">
      <alignment horizontal="left"/>
      <protection/>
    </xf>
    <xf numFmtId="0" fontId="1" fillId="2" borderId="0" xfId="28" applyFont="1" applyFill="1" applyBorder="1">
      <alignment/>
      <protection/>
    </xf>
    <xf numFmtId="168" fontId="2" fillId="2" borderId="0" xfId="28" applyNumberFormat="1" applyFont="1" applyFill="1" applyBorder="1" applyAlignment="1">
      <alignment horizontal="right"/>
      <protection/>
    </xf>
    <xf numFmtId="3" fontId="2" fillId="2" borderId="0" xfId="28" applyNumberFormat="1" applyFont="1" applyFill="1" applyBorder="1" applyProtection="1">
      <alignment/>
      <protection locked="0"/>
    </xf>
    <xf numFmtId="0" fontId="2" fillId="2" borderId="0" xfId="28" applyNumberFormat="1" applyFont="1" applyFill="1" applyBorder="1" applyProtection="1">
      <alignment/>
      <protection locked="0"/>
    </xf>
    <xf numFmtId="165" fontId="1" fillId="2" borderId="0" xfId="28" applyNumberFormat="1" applyFont="1" applyFill="1" applyBorder="1" applyAlignment="1">
      <alignment horizontal="centerContinuous"/>
      <protection/>
    </xf>
    <xf numFmtId="170" fontId="1" fillId="2" borderId="0" xfId="28" applyNumberFormat="1" applyFont="1" applyFill="1" applyBorder="1" applyAlignment="1">
      <alignment horizontal="centerContinuous"/>
      <protection/>
    </xf>
    <xf numFmtId="3" fontId="3" fillId="2" borderId="0" xfId="28" applyNumberFormat="1" applyFont="1" applyFill="1" applyBorder="1">
      <alignment/>
      <protection/>
    </xf>
    <xf numFmtId="0" fontId="2" fillId="2" borderId="0" xfId="29" applyFont="1" applyFill="1" applyBorder="1">
      <alignment/>
      <protection/>
    </xf>
    <xf numFmtId="0" fontId="3" fillId="2" borderId="0" xfId="29" applyFont="1" applyFill="1" applyBorder="1">
      <alignment/>
      <protection/>
    </xf>
    <xf numFmtId="0" fontId="1" fillId="2" borderId="0" xfId="29" applyFont="1" applyFill="1" applyBorder="1" applyAlignment="1">
      <alignment horizontal="left"/>
      <protection/>
    </xf>
    <xf numFmtId="0" fontId="1" fillId="2" borderId="0" xfId="29" applyFont="1" applyFill="1" applyBorder="1">
      <alignment/>
      <protection/>
    </xf>
    <xf numFmtId="168" fontId="2" fillId="2" borderId="0" xfId="29" applyNumberFormat="1" applyFont="1" applyFill="1" applyBorder="1" applyAlignment="1">
      <alignment horizontal="right"/>
      <protection/>
    </xf>
    <xf numFmtId="168" fontId="2" fillId="2" borderId="0" xfId="29" applyNumberFormat="1" applyFont="1" applyFill="1" applyBorder="1" applyProtection="1">
      <alignment/>
      <protection locked="0"/>
    </xf>
    <xf numFmtId="168" fontId="2" fillId="2" borderId="0" xfId="29" applyNumberFormat="1" applyFont="1" applyFill="1" applyBorder="1" applyProtection="1">
      <alignment/>
      <protection locked="0"/>
    </xf>
    <xf numFmtId="0" fontId="1" fillId="2" borderId="0" xfId="29" applyNumberFormat="1" applyFont="1" applyFill="1" applyBorder="1" applyProtection="1">
      <alignment/>
      <protection locked="0"/>
    </xf>
    <xf numFmtId="168" fontId="12" fillId="2" borderId="0" xfId="29" applyNumberFormat="1" applyFont="1" applyFill="1" applyBorder="1" applyAlignment="1">
      <alignment horizontal="right"/>
      <protection/>
    </xf>
    <xf numFmtId="170" fontId="12" fillId="2" borderId="0" xfId="29" applyNumberFormat="1" applyFont="1" applyFill="1" applyBorder="1" applyAlignment="1">
      <alignment horizontal="right"/>
      <protection/>
    </xf>
    <xf numFmtId="169" fontId="2" fillId="2" borderId="0" xfId="29" applyNumberFormat="1" applyFont="1" applyFill="1" applyBorder="1" applyProtection="1">
      <alignment/>
      <protection locked="0"/>
    </xf>
    <xf numFmtId="169" fontId="2" fillId="2" borderId="0" xfId="29" applyNumberFormat="1" applyFont="1" applyFill="1" applyBorder="1" applyAlignment="1">
      <alignment horizontal="right"/>
      <protection/>
    </xf>
    <xf numFmtId="169" fontId="2" fillId="2" borderId="0" xfId="29" applyNumberFormat="1" applyFont="1" applyFill="1" applyBorder="1" applyProtection="1">
      <alignment/>
      <protection locked="0"/>
    </xf>
    <xf numFmtId="3" fontId="3" fillId="2" borderId="0" xfId="29" applyNumberFormat="1" applyFont="1" applyFill="1" applyBorder="1">
      <alignment/>
      <protection/>
    </xf>
    <xf numFmtId="168" fontId="2" fillId="2" borderId="13" xfId="29" applyNumberFormat="1" applyFont="1" applyFill="1" applyBorder="1" applyAlignment="1">
      <alignment horizontal="right"/>
      <protection/>
    </xf>
    <xf numFmtId="43" fontId="11" fillId="2" borderId="0" xfId="16" applyFont="1" applyFill="1" applyBorder="1" applyAlignment="1" quotePrefix="1">
      <alignment horizontal="right"/>
    </xf>
    <xf numFmtId="0" fontId="2" fillId="2" borderId="0" xfId="30" applyFont="1" applyFill="1" applyBorder="1">
      <alignment/>
      <protection/>
    </xf>
    <xf numFmtId="0" fontId="3" fillId="2" borderId="0" xfId="30" applyFont="1" applyFill="1" applyBorder="1">
      <alignment/>
      <protection/>
    </xf>
    <xf numFmtId="0" fontId="5" fillId="2" borderId="0" xfId="30" applyFont="1" applyFill="1" applyBorder="1">
      <alignment/>
      <protection/>
    </xf>
    <xf numFmtId="0" fontId="1" fillId="2" borderId="0" xfId="30" applyFont="1" applyFill="1" applyBorder="1" applyAlignment="1">
      <alignment horizontal="left"/>
      <protection/>
    </xf>
    <xf numFmtId="0" fontId="1" fillId="2" borderId="0" xfId="30" applyFont="1" applyFill="1" applyBorder="1" applyAlignment="1">
      <alignment vertical="center"/>
      <protection/>
    </xf>
    <xf numFmtId="0" fontId="1" fillId="2" borderId="0" xfId="30" applyFont="1" applyFill="1" applyBorder="1">
      <alignment/>
      <protection/>
    </xf>
    <xf numFmtId="0" fontId="4" fillId="2" borderId="0" xfId="30" applyFont="1" applyFill="1" applyBorder="1">
      <alignment/>
      <protection/>
    </xf>
    <xf numFmtId="0" fontId="2" fillId="2" borderId="0" xfId="30" applyNumberFormat="1" applyFont="1" applyFill="1" applyBorder="1" applyAlignment="1" applyProtection="1">
      <alignment vertical="center"/>
      <protection locked="0"/>
    </xf>
    <xf numFmtId="0" fontId="1" fillId="2" borderId="0" xfId="30" applyNumberFormat="1" applyFont="1" applyFill="1" applyBorder="1" applyProtection="1">
      <alignment/>
      <protection locked="0"/>
    </xf>
    <xf numFmtId="166" fontId="2" fillId="2" borderId="0" xfId="30" applyNumberFormat="1" applyFont="1" applyFill="1" applyBorder="1" applyAlignment="1">
      <alignment horizontal="right"/>
      <protection/>
    </xf>
    <xf numFmtId="0" fontId="12" fillId="2" borderId="0" xfId="30" applyFont="1" applyFill="1" applyBorder="1">
      <alignment/>
      <protection/>
    </xf>
    <xf numFmtId="0" fontId="3" fillId="2" borderId="0" xfId="30" applyNumberFormat="1" applyFont="1" applyFill="1" applyBorder="1" applyAlignment="1" applyProtection="1">
      <alignment/>
      <protection locked="0"/>
    </xf>
    <xf numFmtId="0" fontId="5" fillId="2" borderId="0" xfId="30" applyNumberFormat="1" applyFont="1" applyFill="1" applyBorder="1" applyAlignment="1" applyProtection="1">
      <alignment/>
      <protection locked="0"/>
    </xf>
    <xf numFmtId="0" fontId="5" fillId="2" borderId="0" xfId="30" applyNumberFormat="1" applyFont="1" applyFill="1" applyBorder="1" applyProtection="1">
      <alignment/>
      <protection locked="0"/>
    </xf>
    <xf numFmtId="3" fontId="3" fillId="2" borderId="0" xfId="30" applyNumberFormat="1" applyFont="1" applyFill="1" applyBorder="1" applyAlignment="1">
      <alignment/>
      <protection/>
    </xf>
    <xf numFmtId="0" fontId="7" fillId="2" borderId="0" xfId="30" applyNumberFormat="1" applyFont="1" applyFill="1" applyBorder="1" applyAlignment="1" applyProtection="1">
      <alignment/>
      <protection locked="0"/>
    </xf>
    <xf numFmtId="3" fontId="5" fillId="2" borderId="0" xfId="30" applyNumberFormat="1" applyFont="1" applyFill="1" applyBorder="1">
      <alignment/>
      <protection/>
    </xf>
    <xf numFmtId="3" fontId="1" fillId="2" borderId="13" xfId="30" applyNumberFormat="1" applyFont="1" applyFill="1" applyBorder="1" applyAlignment="1">
      <alignment horizontal="centerContinuous"/>
      <protection/>
    </xf>
    <xf numFmtId="0" fontId="15" fillId="2" borderId="0" xfId="30" applyFont="1" applyFill="1" applyBorder="1" applyAlignment="1">
      <alignment horizontal="centerContinuous"/>
      <protection/>
    </xf>
    <xf numFmtId="0" fontId="14" fillId="2" borderId="0" xfId="30" applyNumberFormat="1" applyFont="1" applyFill="1" applyBorder="1" applyAlignment="1" applyProtection="1">
      <alignment horizontal="left"/>
      <protection locked="0"/>
    </xf>
    <xf numFmtId="0" fontId="14" fillId="2" borderId="0" xfId="30" applyNumberFormat="1" applyFont="1" applyFill="1" applyBorder="1" applyAlignment="1" applyProtection="1">
      <alignment horizontal="left" vertical="center"/>
      <protection locked="0"/>
    </xf>
    <xf numFmtId="170" fontId="13" fillId="2" borderId="0" xfId="30" applyNumberFormat="1" applyFont="1" applyFill="1" applyBorder="1" applyAlignment="1">
      <alignment horizontal="right"/>
      <protection/>
    </xf>
    <xf numFmtId="0" fontId="14" fillId="2" borderId="0" xfId="30" applyFont="1" applyFill="1" applyBorder="1" applyAlignment="1">
      <alignment horizontal="left"/>
      <protection/>
    </xf>
    <xf numFmtId="3" fontId="3" fillId="2" borderId="0" xfId="30" applyNumberFormat="1" applyFont="1" applyFill="1" applyBorder="1">
      <alignment/>
      <protection/>
    </xf>
    <xf numFmtId="0" fontId="1" fillId="2" borderId="0" xfId="30" applyNumberFormat="1" applyFont="1" applyFill="1" applyBorder="1" applyAlignment="1" applyProtection="1">
      <alignment/>
      <protection locked="0"/>
    </xf>
    <xf numFmtId="0" fontId="1" fillId="3" borderId="4" xfId="30" applyFont="1" applyFill="1" applyBorder="1" applyAlignment="1">
      <alignment horizontal="centerContinuous"/>
      <protection/>
    </xf>
    <xf numFmtId="0" fontId="1" fillId="3" borderId="7" xfId="30" applyFont="1" applyFill="1" applyBorder="1" applyAlignment="1">
      <alignment horizontal="centerContinuous"/>
      <protection/>
    </xf>
    <xf numFmtId="3" fontId="3" fillId="3" borderId="8" xfId="30" applyNumberFormat="1" applyFont="1" applyFill="1" applyBorder="1" applyAlignment="1">
      <alignment horizontal="centerContinuous"/>
      <protection/>
    </xf>
    <xf numFmtId="3" fontId="1" fillId="3" borderId="7" xfId="30" applyNumberFormat="1" applyFont="1" applyFill="1" applyBorder="1" applyAlignment="1">
      <alignment horizontal="centerContinuous"/>
      <protection/>
    </xf>
    <xf numFmtId="0" fontId="3" fillId="3" borderId="8" xfId="30" applyFont="1" applyFill="1" applyBorder="1" applyAlignment="1">
      <alignment/>
      <protection/>
    </xf>
    <xf numFmtId="0" fontId="1" fillId="3" borderId="8" xfId="30" applyFont="1" applyFill="1" applyBorder="1" applyAlignment="1">
      <alignment horizontal="centerContinuous"/>
      <protection/>
    </xf>
    <xf numFmtId="3" fontId="1" fillId="3" borderId="9" xfId="30" applyNumberFormat="1" applyFont="1" applyFill="1" applyBorder="1" applyAlignment="1">
      <alignment horizontal="centerContinuous"/>
      <protection/>
    </xf>
    <xf numFmtId="0" fontId="3" fillId="3" borderId="11" xfId="30" applyFont="1" applyFill="1" applyBorder="1" applyAlignment="1">
      <alignment/>
      <protection/>
    </xf>
    <xf numFmtId="3" fontId="3" fillId="3" borderId="14" xfId="30" applyNumberFormat="1" applyFont="1" applyFill="1" applyBorder="1" applyAlignment="1">
      <alignment/>
      <protection/>
    </xf>
    <xf numFmtId="0" fontId="1" fillId="3" borderId="14" xfId="30" applyFont="1" applyFill="1" applyBorder="1" applyAlignment="1">
      <alignment horizontal="centerContinuous"/>
      <protection/>
    </xf>
    <xf numFmtId="0" fontId="1" fillId="3" borderId="15" xfId="30" applyFont="1" applyFill="1" applyBorder="1" applyAlignment="1">
      <alignment horizontal="centerContinuous"/>
      <protection/>
    </xf>
    <xf numFmtId="3" fontId="3" fillId="3" borderId="16" xfId="30" applyNumberFormat="1" applyFont="1" applyFill="1" applyBorder="1" applyAlignment="1">
      <alignment horizontal="centerContinuous"/>
      <protection/>
    </xf>
    <xf numFmtId="0" fontId="3" fillId="3" borderId="17" xfId="30" applyFont="1" applyFill="1" applyBorder="1" applyAlignment="1">
      <alignment/>
      <protection/>
    </xf>
    <xf numFmtId="0" fontId="1" fillId="3" borderId="17" xfId="30" applyFont="1" applyFill="1" applyBorder="1" applyAlignment="1">
      <alignment horizontal="centerContinuous"/>
      <protection/>
    </xf>
    <xf numFmtId="0" fontId="3" fillId="3" borderId="18" xfId="30" applyFont="1" applyFill="1" applyBorder="1" applyAlignment="1">
      <alignment/>
      <protection/>
    </xf>
    <xf numFmtId="3" fontId="3" fillId="2" borderId="0" xfId="30" applyNumberFormat="1" applyFont="1" applyFill="1" applyBorder="1" applyAlignment="1">
      <alignment horizontal="centerContinuous"/>
      <protection/>
    </xf>
    <xf numFmtId="0" fontId="3" fillId="2" borderId="0" xfId="30" applyFont="1" applyFill="1" applyBorder="1" applyAlignment="1">
      <alignment/>
      <protection/>
    </xf>
    <xf numFmtId="0" fontId="1" fillId="2" borderId="0" xfId="30" applyFont="1" applyFill="1" applyBorder="1" applyAlignment="1">
      <alignment horizontal="centerContinuous"/>
      <protection/>
    </xf>
    <xf numFmtId="0" fontId="1" fillId="2" borderId="0" xfId="30" applyFont="1" applyFill="1" applyBorder="1" applyAlignment="1">
      <alignment horizontal="center" vertical="center"/>
      <protection/>
    </xf>
    <xf numFmtId="0" fontId="2" fillId="2" borderId="0" xfId="30" applyFont="1" applyFill="1" applyBorder="1" applyAlignment="1">
      <alignment horizontal="center" vertical="center"/>
      <protection/>
    </xf>
    <xf numFmtId="170" fontId="2" fillId="2" borderId="0" xfId="30" applyNumberFormat="1" applyFont="1" applyFill="1" applyBorder="1" applyAlignment="1">
      <alignment horizontal="center" vertical="center"/>
      <protection/>
    </xf>
    <xf numFmtId="0" fontId="1" fillId="3" borderId="8" xfId="30" applyFont="1" applyFill="1" applyBorder="1" applyAlignment="1">
      <alignment horizontal="center"/>
      <protection/>
    </xf>
    <xf numFmtId="0" fontId="2" fillId="2" borderId="0" xfId="30" applyFont="1" applyFill="1" applyBorder="1" applyAlignment="1">
      <alignment horizontal="right"/>
      <protection/>
    </xf>
    <xf numFmtId="0" fontId="1" fillId="2" borderId="0" xfId="30" applyFont="1" applyFill="1" applyBorder="1" applyAlignment="1">
      <alignment horizontal="right" vertical="center"/>
      <protection/>
    </xf>
    <xf numFmtId="0" fontId="2" fillId="2" borderId="0" xfId="30" applyFont="1" applyFill="1" applyBorder="1" applyAlignment="1">
      <alignment horizontal="right" vertical="center"/>
      <protection/>
    </xf>
    <xf numFmtId="0" fontId="14" fillId="2" borderId="0" xfId="30" applyNumberFormat="1" applyFont="1" applyFill="1" applyBorder="1" applyAlignment="1" applyProtection="1">
      <alignment horizontal="right"/>
      <protection locked="0"/>
    </xf>
    <xf numFmtId="3" fontId="1" fillId="3" borderId="8" xfId="30" applyNumberFormat="1" applyFont="1" applyFill="1" applyBorder="1" applyAlignment="1">
      <alignment horizontal="centerContinuous"/>
      <protection/>
    </xf>
    <xf numFmtId="3" fontId="1" fillId="2" borderId="8" xfId="30" applyNumberFormat="1" applyFont="1" applyFill="1" applyBorder="1" applyAlignment="1">
      <alignment horizontal="centerContinuous"/>
      <protection/>
    </xf>
    <xf numFmtId="0" fontId="1" fillId="2" borderId="8" xfId="30" applyFont="1" applyFill="1" applyBorder="1" applyAlignment="1">
      <alignment horizontal="centerContinuous"/>
      <protection/>
    </xf>
    <xf numFmtId="0" fontId="1" fillId="2" borderId="8" xfId="30" applyFont="1" applyFill="1" applyBorder="1" applyAlignment="1">
      <alignment/>
      <protection/>
    </xf>
    <xf numFmtId="0" fontId="5" fillId="3" borderId="11" xfId="30" applyFont="1" applyFill="1" applyBorder="1">
      <alignment/>
      <protection/>
    </xf>
    <xf numFmtId="0" fontId="1" fillId="3" borderId="4" xfId="30" applyFont="1" applyFill="1" applyBorder="1" applyAlignment="1">
      <alignment horizontal="center" vertical="center"/>
      <protection/>
    </xf>
    <xf numFmtId="0" fontId="1" fillId="3" borderId="19" xfId="30" applyFont="1" applyFill="1" applyBorder="1" applyAlignment="1">
      <alignment horizontal="center" vertical="center"/>
      <protection/>
    </xf>
    <xf numFmtId="0" fontId="1" fillId="3" borderId="20" xfId="30" applyFont="1" applyFill="1" applyBorder="1" applyAlignment="1">
      <alignment horizontal="center" vertical="center"/>
      <protection/>
    </xf>
    <xf numFmtId="0" fontId="1" fillId="3" borderId="21" xfId="30" applyFont="1" applyFill="1" applyBorder="1" applyAlignment="1">
      <alignment horizontal="center" vertical="center"/>
      <protection/>
    </xf>
    <xf numFmtId="3" fontId="1" fillId="3" borderId="17" xfId="30" applyNumberFormat="1" applyFont="1" applyFill="1" applyBorder="1" applyAlignment="1">
      <alignment horizontal="center"/>
      <protection/>
    </xf>
    <xf numFmtId="0" fontId="1" fillId="3" borderId="17" xfId="30" applyFont="1" applyFill="1" applyBorder="1" applyAlignment="1">
      <alignment horizontal="center"/>
      <protection/>
    </xf>
    <xf numFmtId="0" fontId="1" fillId="3" borderId="18" xfId="30" applyFont="1" applyFill="1" applyBorder="1" applyAlignment="1">
      <alignment horizontal="center"/>
      <protection/>
    </xf>
    <xf numFmtId="0" fontId="5" fillId="3" borderId="18" xfId="30" applyFont="1" applyFill="1" applyBorder="1" applyAlignment="1">
      <alignment horizontal="center"/>
      <protection/>
    </xf>
    <xf numFmtId="0" fontId="1" fillId="2" borderId="8" xfId="30" applyFont="1" applyFill="1" applyBorder="1" applyAlignment="1">
      <alignment horizontal="centerContinuous" vertical="center"/>
      <protection/>
    </xf>
    <xf numFmtId="3" fontId="1" fillId="3" borderId="16" xfId="30" applyNumberFormat="1" applyFont="1" applyFill="1" applyBorder="1" applyAlignment="1">
      <alignment horizontal="center"/>
      <protection/>
    </xf>
    <xf numFmtId="3" fontId="1" fillId="3" borderId="8" xfId="30" applyNumberFormat="1" applyFont="1" applyFill="1" applyBorder="1" applyAlignment="1">
      <alignment horizontal="center"/>
      <protection/>
    </xf>
    <xf numFmtId="0" fontId="5" fillId="3" borderId="11" xfId="30" applyFont="1" applyFill="1" applyBorder="1" applyAlignment="1">
      <alignment horizontal="center"/>
      <protection/>
    </xf>
    <xf numFmtId="165" fontId="1" fillId="2" borderId="0" xfId="30" applyNumberFormat="1" applyFont="1" applyFill="1" applyBorder="1">
      <alignment/>
      <protection/>
    </xf>
    <xf numFmtId="3" fontId="2" fillId="2" borderId="0" xfId="30" applyNumberFormat="1" applyFont="1" applyFill="1" applyBorder="1" applyProtection="1">
      <alignment/>
      <protection locked="0"/>
    </xf>
    <xf numFmtId="0" fontId="11" fillId="2" borderId="0" xfId="30" applyNumberFormat="1" applyFont="1" applyFill="1" applyBorder="1" applyAlignment="1" applyProtection="1">
      <alignment vertical="top"/>
      <protection locked="0"/>
    </xf>
    <xf numFmtId="0" fontId="4" fillId="2" borderId="0" xfId="30" applyNumberFormat="1" applyFont="1" applyFill="1" applyBorder="1" applyProtection="1">
      <alignment/>
      <protection locked="0"/>
    </xf>
    <xf numFmtId="168" fontId="2" fillId="2" borderId="13" xfId="30" applyNumberFormat="1" applyFont="1" applyFill="1" applyBorder="1" applyAlignment="1">
      <alignment horizontal="right"/>
      <protection/>
    </xf>
    <xf numFmtId="0" fontId="2" fillId="2" borderId="0" xfId="31" applyFont="1" applyFill="1" applyBorder="1">
      <alignment/>
      <protection/>
    </xf>
    <xf numFmtId="0" fontId="5" fillId="2" borderId="0" xfId="31" applyFont="1" applyFill="1" applyBorder="1">
      <alignment/>
      <protection/>
    </xf>
    <xf numFmtId="0" fontId="1" fillId="2" borderId="0" xfId="31" applyFont="1" applyFill="1" applyBorder="1">
      <alignment/>
      <protection/>
    </xf>
    <xf numFmtId="0" fontId="3" fillId="2" borderId="0" xfId="31" applyFont="1" applyFill="1" applyBorder="1">
      <alignment/>
      <protection/>
    </xf>
    <xf numFmtId="0" fontId="1" fillId="2" borderId="0" xfId="31" applyFont="1" applyFill="1" applyBorder="1" applyAlignment="1">
      <alignment horizontal="left"/>
      <protection/>
    </xf>
    <xf numFmtId="0" fontId="1" fillId="2" borderId="0" xfId="31" applyFont="1" applyFill="1" applyBorder="1" applyAlignment="1">
      <alignment horizontal="centerContinuous"/>
      <protection/>
    </xf>
    <xf numFmtId="0" fontId="3" fillId="2" borderId="0" xfId="31" applyFont="1" applyFill="1" applyBorder="1" applyAlignment="1">
      <alignment vertical="center"/>
      <protection/>
    </xf>
    <xf numFmtId="0" fontId="11" fillId="2" borderId="0" xfId="31" applyFont="1" applyFill="1" applyBorder="1">
      <alignment/>
      <protection/>
    </xf>
    <xf numFmtId="3" fontId="11" fillId="2" borderId="0" xfId="31" applyNumberFormat="1" applyFont="1" applyFill="1" applyBorder="1">
      <alignment/>
      <protection/>
    </xf>
    <xf numFmtId="3" fontId="11" fillId="2" borderId="0" xfId="31" applyNumberFormat="1" applyFont="1" applyFill="1" applyBorder="1" applyAlignment="1">
      <alignment horizontal="right"/>
      <protection/>
    </xf>
    <xf numFmtId="0" fontId="1" fillId="2" borderId="0" xfId="31" applyNumberFormat="1" applyFont="1" applyFill="1" applyBorder="1" applyAlignment="1" applyProtection="1">
      <alignment/>
      <protection locked="0"/>
    </xf>
    <xf numFmtId="3" fontId="11" fillId="2" borderId="0" xfId="31" applyNumberFormat="1" applyFont="1" applyFill="1" applyBorder="1" applyAlignment="1" applyProtection="1">
      <alignment vertical="center"/>
      <protection locked="0"/>
    </xf>
    <xf numFmtId="0" fontId="1" fillId="2" borderId="0" xfId="31" applyNumberFormat="1" applyFont="1" applyFill="1" applyBorder="1" applyAlignment="1" applyProtection="1">
      <alignment vertical="top"/>
      <protection locked="0"/>
    </xf>
    <xf numFmtId="0" fontId="11" fillId="2" borderId="0" xfId="31" applyNumberFormat="1" applyFont="1" applyFill="1" applyBorder="1" applyAlignment="1" applyProtection="1">
      <alignment vertical="top"/>
      <protection locked="0"/>
    </xf>
    <xf numFmtId="0" fontId="12" fillId="2" borderId="0" xfId="31" applyFont="1" applyFill="1" applyBorder="1">
      <alignment/>
      <protection/>
    </xf>
    <xf numFmtId="0" fontId="4" fillId="2" borderId="0" xfId="31" applyNumberFormat="1" applyFont="1" applyFill="1" applyBorder="1" applyProtection="1">
      <alignment/>
      <protection locked="0"/>
    </xf>
    <xf numFmtId="0" fontId="1" fillId="2" borderId="0" xfId="31" applyFont="1" applyFill="1" applyBorder="1" applyAlignment="1">
      <alignment horizontal="center" vertical="center"/>
      <protection/>
    </xf>
    <xf numFmtId="0" fontId="1" fillId="3" borderId="17" xfId="31" applyFont="1" applyFill="1" applyBorder="1" applyAlignment="1">
      <alignment horizontal="center"/>
      <protection/>
    </xf>
    <xf numFmtId="0" fontId="1" fillId="3" borderId="17" xfId="31" applyFont="1" applyFill="1" applyBorder="1" applyAlignment="1">
      <alignment horizontal="centerContinuous"/>
      <protection/>
    </xf>
    <xf numFmtId="179" fontId="11" fillId="2" borderId="0" xfId="16" applyNumberFormat="1" applyFont="1" applyFill="1" applyBorder="1" applyAlignment="1" applyProtection="1">
      <alignment/>
      <protection locked="0"/>
    </xf>
    <xf numFmtId="0" fontId="19" fillId="2" borderId="0" xfId="31" applyFont="1" applyFill="1" applyBorder="1">
      <alignment/>
      <protection/>
    </xf>
    <xf numFmtId="0" fontId="1" fillId="2" borderId="0" xfId="31" applyFont="1" applyFill="1" applyBorder="1" applyAlignment="1">
      <alignment horizontal="left" vertical="top" wrapText="1"/>
      <protection/>
    </xf>
    <xf numFmtId="0" fontId="1" fillId="3" borderId="22" xfId="31" applyFont="1" applyFill="1" applyBorder="1" applyAlignment="1">
      <alignment horizontal="center" vertical="center"/>
      <protection/>
    </xf>
    <xf numFmtId="3" fontId="2" fillId="2" borderId="0" xfId="31" applyNumberFormat="1" applyFont="1" applyFill="1" applyBorder="1" applyProtection="1">
      <alignment/>
      <protection locked="0"/>
    </xf>
    <xf numFmtId="0" fontId="1" fillId="3" borderId="23" xfId="31" applyFont="1" applyFill="1" applyBorder="1" applyAlignment="1">
      <alignment horizontal="center"/>
      <protection/>
    </xf>
    <xf numFmtId="0" fontId="1" fillId="3" borderId="16" xfId="31" applyFont="1" applyFill="1" applyBorder="1" applyAlignment="1">
      <alignment horizontal="center"/>
      <protection/>
    </xf>
    <xf numFmtId="0" fontId="1" fillId="3" borderId="24" xfId="31" applyFont="1" applyFill="1" applyBorder="1">
      <alignment/>
      <protection/>
    </xf>
    <xf numFmtId="0" fontId="1" fillId="3" borderId="14" xfId="31" applyFont="1" applyFill="1" applyBorder="1" applyAlignment="1">
      <alignment horizontal="center"/>
      <protection/>
    </xf>
    <xf numFmtId="0" fontId="1" fillId="3" borderId="25" xfId="31" applyFont="1" applyFill="1" applyBorder="1" applyAlignment="1">
      <alignment horizontal="center"/>
      <protection/>
    </xf>
    <xf numFmtId="0" fontId="3" fillId="3" borderId="26" xfId="31" applyFont="1" applyFill="1" applyBorder="1" applyAlignment="1">
      <alignment horizontal="center" vertical="center"/>
      <protection/>
    </xf>
    <xf numFmtId="0" fontId="3" fillId="3" borderId="27" xfId="31" applyFont="1" applyFill="1" applyBorder="1" applyAlignment="1">
      <alignment vertical="center"/>
      <protection/>
    </xf>
    <xf numFmtId="0" fontId="1" fillId="3" borderId="23" xfId="31" applyFont="1" applyFill="1" applyBorder="1" applyAlignment="1">
      <alignment horizontal="centerContinuous"/>
      <protection/>
    </xf>
    <xf numFmtId="0" fontId="1" fillId="3" borderId="14" xfId="31" applyFont="1" applyFill="1" applyBorder="1" applyAlignment="1">
      <alignment horizontal="centerContinuous"/>
      <protection/>
    </xf>
    <xf numFmtId="0" fontId="1" fillId="3" borderId="22" xfId="31" applyFont="1" applyFill="1" applyBorder="1" applyAlignment="1">
      <alignment horizontal="centerContinuous" vertical="center"/>
      <protection/>
    </xf>
    <xf numFmtId="0" fontId="1" fillId="3" borderId="16" xfId="31" applyFont="1" applyFill="1" applyBorder="1" applyAlignment="1">
      <alignment/>
      <protection/>
    </xf>
    <xf numFmtId="0" fontId="3" fillId="3" borderId="26" xfId="31" applyFont="1" applyFill="1" applyBorder="1" applyAlignment="1">
      <alignment vertical="center"/>
      <protection/>
    </xf>
    <xf numFmtId="0" fontId="1" fillId="2" borderId="0" xfId="32" applyNumberFormat="1" applyFont="1" applyFill="1" applyBorder="1" applyAlignment="1" applyProtection="1">
      <alignment vertical="top"/>
      <protection locked="0"/>
    </xf>
    <xf numFmtId="0" fontId="2" fillId="2" borderId="0" xfId="33" applyFont="1" applyFill="1" applyBorder="1">
      <alignment/>
      <protection/>
    </xf>
    <xf numFmtId="0" fontId="3" fillId="2" borderId="0" xfId="33" applyFont="1" applyFill="1" applyBorder="1">
      <alignment/>
      <protection/>
    </xf>
    <xf numFmtId="0" fontId="5" fillId="2" borderId="0" xfId="33" applyFont="1" applyFill="1" applyBorder="1">
      <alignment/>
      <protection/>
    </xf>
    <xf numFmtId="0" fontId="12" fillId="2" borderId="0" xfId="33" applyFont="1" applyFill="1" applyBorder="1">
      <alignment/>
      <protection/>
    </xf>
    <xf numFmtId="0" fontId="1" fillId="2" borderId="0" xfId="33" applyFont="1" applyFill="1" applyBorder="1" applyAlignment="1">
      <alignment vertical="top"/>
      <protection/>
    </xf>
    <xf numFmtId="0" fontId="1" fillId="2" borderId="0" xfId="33" applyFont="1" applyFill="1" applyBorder="1">
      <alignment/>
      <protection/>
    </xf>
    <xf numFmtId="170" fontId="2" fillId="2" borderId="0" xfId="33" applyNumberFormat="1" applyFont="1" applyFill="1" applyBorder="1" applyAlignment="1">
      <alignment horizontal="right" vertical="center"/>
      <protection/>
    </xf>
    <xf numFmtId="0" fontId="2" fillId="2" borderId="0" xfId="33" applyNumberFormat="1" applyFont="1" applyFill="1" applyBorder="1" applyProtection="1">
      <alignment/>
      <protection locked="0"/>
    </xf>
    <xf numFmtId="170" fontId="2" fillId="2" borderId="0" xfId="33" applyNumberFormat="1" applyFont="1" applyFill="1" applyBorder="1" applyAlignment="1" applyProtection="1">
      <alignment horizontal="right"/>
      <protection locked="0"/>
    </xf>
    <xf numFmtId="3" fontId="2" fillId="2" borderId="0" xfId="33" applyNumberFormat="1" applyFont="1" applyFill="1" applyBorder="1" applyProtection="1">
      <alignment/>
      <protection locked="0"/>
    </xf>
    <xf numFmtId="3" fontId="2" fillId="2" borderId="0" xfId="33" applyNumberFormat="1" applyFont="1" applyFill="1" applyBorder="1" applyAlignment="1">
      <alignment horizontal="right"/>
      <protection/>
    </xf>
    <xf numFmtId="3" fontId="2" fillId="2" borderId="0" xfId="33" applyNumberFormat="1" applyFont="1" applyFill="1" applyBorder="1">
      <alignment/>
      <protection/>
    </xf>
    <xf numFmtId="0" fontId="5" fillId="2" borderId="0" xfId="33" applyFont="1" applyFill="1" applyBorder="1" applyAlignment="1">
      <alignment/>
      <protection/>
    </xf>
    <xf numFmtId="3" fontId="5" fillId="2" borderId="0" xfId="33" applyNumberFormat="1" applyFont="1" applyFill="1" applyBorder="1">
      <alignment/>
      <protection/>
    </xf>
    <xf numFmtId="0" fontId="2" fillId="3" borderId="4" xfId="33" applyFont="1" applyFill="1" applyBorder="1" applyAlignment="1">
      <alignment horizontal="centerContinuous" vertical="center"/>
      <protection/>
    </xf>
    <xf numFmtId="0" fontId="2" fillId="3" borderId="5" xfId="33" applyFont="1" applyFill="1" applyBorder="1" applyAlignment="1">
      <alignment horizontal="centerContinuous" vertical="center"/>
      <protection/>
    </xf>
    <xf numFmtId="0" fontId="2" fillId="3" borderId="6" xfId="33" applyFont="1" applyFill="1" applyBorder="1" applyAlignment="1">
      <alignment horizontal="centerContinuous" vertical="center"/>
      <protection/>
    </xf>
    <xf numFmtId="170" fontId="2" fillId="2" borderId="28" xfId="33" applyNumberFormat="1" applyFont="1" applyFill="1" applyBorder="1" applyAlignment="1">
      <alignment vertical="center"/>
      <protection/>
    </xf>
    <xf numFmtId="171" fontId="2" fillId="2" borderId="28" xfId="33" applyNumberFormat="1" applyFont="1" applyFill="1" applyBorder="1" applyAlignment="1">
      <alignment horizontal="right" vertical="center"/>
      <protection/>
    </xf>
    <xf numFmtId="170" fontId="2" fillId="2" borderId="1" xfId="33" applyNumberFormat="1" applyFont="1" applyFill="1" applyBorder="1" applyAlignment="1">
      <alignment horizontal="right" vertical="center"/>
      <protection/>
    </xf>
    <xf numFmtId="179" fontId="2" fillId="2" borderId="0" xfId="16" applyNumberFormat="1" applyFont="1" applyFill="1" applyBorder="1" applyAlignment="1" applyProtection="1">
      <alignment horizontal="right"/>
      <protection locked="0"/>
    </xf>
    <xf numFmtId="170" fontId="2" fillId="2" borderId="29" xfId="33" applyNumberFormat="1" applyFont="1" applyFill="1" applyBorder="1" applyAlignment="1">
      <alignment horizontal="right" vertical="center"/>
      <protection/>
    </xf>
    <xf numFmtId="0" fontId="3" fillId="3" borderId="30" xfId="33" applyFont="1" applyFill="1" applyBorder="1" applyAlignment="1">
      <alignment horizontal="centerContinuous" vertical="top" wrapText="1"/>
      <protection/>
    </xf>
    <xf numFmtId="0" fontId="3" fillId="2" borderId="0" xfId="33" applyFont="1" applyFill="1" applyBorder="1" applyAlignment="1">
      <alignment horizontal="right"/>
      <protection/>
    </xf>
    <xf numFmtId="0" fontId="1" fillId="2" borderId="0" xfId="33" applyFont="1" applyFill="1" applyBorder="1" applyAlignment="1">
      <alignment horizontal="right"/>
      <protection/>
    </xf>
    <xf numFmtId="0" fontId="5" fillId="2" borderId="0" xfId="33" applyFont="1" applyFill="1" applyBorder="1" applyAlignment="1">
      <alignment horizontal="right"/>
      <protection/>
    </xf>
    <xf numFmtId="0" fontId="2" fillId="2" borderId="0" xfId="33" applyFont="1" applyFill="1" applyBorder="1" applyAlignment="1">
      <alignment horizontal="right"/>
      <protection/>
    </xf>
    <xf numFmtId="3" fontId="2" fillId="2" borderId="0" xfId="33" applyNumberFormat="1" applyFont="1" applyFill="1" applyBorder="1" applyAlignment="1" applyProtection="1">
      <alignment horizontal="right"/>
      <protection locked="0"/>
    </xf>
    <xf numFmtId="0" fontId="2" fillId="2" borderId="0" xfId="33" applyFont="1" applyFill="1" applyBorder="1" applyAlignment="1">
      <alignment vertical="top"/>
      <protection/>
    </xf>
    <xf numFmtId="3" fontId="2" fillId="2" borderId="0" xfId="33" applyNumberFormat="1" applyFont="1" applyFill="1" applyBorder="1" applyAlignment="1">
      <alignment horizontal="centerContinuous" vertical="center"/>
      <protection/>
    </xf>
    <xf numFmtId="0" fontId="2" fillId="3" borderId="22" xfId="33" applyFont="1" applyFill="1" applyBorder="1" applyAlignment="1">
      <alignment horizontal="centerContinuous" vertical="center"/>
      <protection/>
    </xf>
    <xf numFmtId="0" fontId="2" fillId="3" borderId="31" xfId="33" applyFont="1" applyFill="1" applyBorder="1" applyAlignment="1">
      <alignment horizontal="centerContinuous" vertical="center"/>
      <protection/>
    </xf>
    <xf numFmtId="0" fontId="2" fillId="3" borderId="27" xfId="33" applyFont="1" applyFill="1" applyBorder="1" applyAlignment="1">
      <alignment horizontal="centerContinuous" vertical="center"/>
      <protection/>
    </xf>
    <xf numFmtId="167" fontId="2" fillId="2" borderId="28" xfId="33" applyNumberFormat="1" applyFont="1" applyFill="1" applyBorder="1" applyAlignment="1">
      <alignment vertical="center"/>
      <protection/>
    </xf>
    <xf numFmtId="167" fontId="2" fillId="2" borderId="28" xfId="33" applyNumberFormat="1" applyFont="1" applyFill="1" applyBorder="1" applyAlignment="1">
      <alignment horizontal="right" vertical="center"/>
      <protection/>
    </xf>
    <xf numFmtId="3" fontId="2" fillId="2" borderId="29" xfId="33" applyNumberFormat="1" applyFont="1" applyFill="1" applyBorder="1" applyAlignment="1">
      <alignment horizontal="centerContinuous" vertical="center"/>
      <protection/>
    </xf>
    <xf numFmtId="0" fontId="18" fillId="2" borderId="0" xfId="33" applyFont="1" applyFill="1" applyBorder="1" applyAlignment="1">
      <alignment horizontal="right"/>
      <protection/>
    </xf>
    <xf numFmtId="3" fontId="2" fillId="2" borderId="0" xfId="33" applyNumberFormat="1" applyFont="1" applyFill="1" applyBorder="1" applyAlignment="1" quotePrefix="1">
      <alignment horizontal="right" vertical="center"/>
      <protection/>
    </xf>
    <xf numFmtId="167" fontId="2" fillId="2" borderId="0" xfId="33" applyNumberFormat="1" applyFont="1" applyFill="1" applyBorder="1" applyAlignment="1">
      <alignment horizontal="center" vertical="center"/>
      <protection/>
    </xf>
    <xf numFmtId="3" fontId="2" fillId="2" borderId="29" xfId="33" applyNumberFormat="1" applyFont="1" applyFill="1" applyBorder="1" applyAlignment="1" quotePrefix="1">
      <alignment horizontal="right" vertical="center"/>
      <protection/>
    </xf>
    <xf numFmtId="3" fontId="2" fillId="2" borderId="28" xfId="33" applyNumberFormat="1" applyFont="1" applyFill="1" applyBorder="1" applyAlignment="1" quotePrefix="1">
      <alignment horizontal="right" vertical="center"/>
      <protection/>
    </xf>
    <xf numFmtId="167" fontId="2" fillId="2" borderId="29" xfId="33" applyNumberFormat="1" applyFont="1" applyFill="1" applyBorder="1" applyAlignment="1">
      <alignment horizontal="center" vertical="center"/>
      <protection/>
    </xf>
    <xf numFmtId="0" fontId="4" fillId="3" borderId="30" xfId="33" applyFont="1" applyFill="1" applyBorder="1" applyAlignment="1">
      <alignment horizontal="center" vertical="top" wrapText="1"/>
      <protection/>
    </xf>
    <xf numFmtId="0" fontId="2" fillId="2" borderId="0" xfId="34" applyFont="1" applyFill="1" applyBorder="1">
      <alignment/>
      <protection/>
    </xf>
    <xf numFmtId="0" fontId="4" fillId="2" borderId="0" xfId="34" applyFont="1" applyFill="1" applyBorder="1">
      <alignment/>
      <protection/>
    </xf>
    <xf numFmtId="3" fontId="2" fillId="2" borderId="0" xfId="34" applyNumberFormat="1" applyFont="1" applyFill="1" applyBorder="1" applyAlignment="1">
      <alignment horizontal="centerContinuous" vertical="center"/>
      <protection/>
    </xf>
    <xf numFmtId="0" fontId="1" fillId="2" borderId="0" xfId="34" applyFont="1" applyFill="1" applyBorder="1">
      <alignment/>
      <protection/>
    </xf>
    <xf numFmtId="0" fontId="5" fillId="2" borderId="0" xfId="34" applyFont="1" applyFill="1" applyBorder="1">
      <alignment/>
      <protection/>
    </xf>
    <xf numFmtId="179" fontId="7" fillId="2" borderId="0" xfId="16" applyNumberFormat="1" applyFont="1" applyFill="1" applyBorder="1" applyAlignment="1">
      <alignment horizontal="right"/>
    </xf>
    <xf numFmtId="3" fontId="3" fillId="2" borderId="0" xfId="34" applyNumberFormat="1" applyFont="1" applyFill="1" applyBorder="1">
      <alignment/>
      <protection/>
    </xf>
    <xf numFmtId="3" fontId="3" fillId="2" borderId="0" xfId="34" applyNumberFormat="1" applyFont="1" applyFill="1" applyBorder="1" applyAlignment="1">
      <alignment horizontal="centerContinuous"/>
      <protection/>
    </xf>
    <xf numFmtId="0" fontId="3" fillId="2" borderId="0" xfId="34" applyFont="1" applyFill="1" applyBorder="1">
      <alignment/>
      <protection/>
    </xf>
    <xf numFmtId="3" fontId="3" fillId="2" borderId="0" xfId="34" applyNumberFormat="1" applyFont="1" applyFill="1" applyBorder="1" applyAlignment="1">
      <alignment horizontal="right"/>
      <protection/>
    </xf>
    <xf numFmtId="0" fontId="3" fillId="2" borderId="0" xfId="34" applyFont="1" applyFill="1" applyBorder="1" applyAlignment="1">
      <alignment horizontal="right"/>
      <protection/>
    </xf>
    <xf numFmtId="0" fontId="1" fillId="2" borderId="0" xfId="34" applyFont="1" applyFill="1" applyBorder="1" applyAlignment="1">
      <alignment vertical="center"/>
      <protection/>
    </xf>
    <xf numFmtId="0" fontId="1" fillId="2" borderId="0" xfId="34" applyFont="1" applyFill="1" applyBorder="1" applyAlignment="1">
      <alignment horizontal="right"/>
      <protection/>
    </xf>
    <xf numFmtId="0" fontId="1" fillId="2" borderId="0" xfId="34" applyFont="1" applyFill="1" applyBorder="1" applyAlignment="1">
      <alignment horizontal="right" vertical="center"/>
      <protection/>
    </xf>
    <xf numFmtId="0" fontId="1" fillId="2" borderId="32" xfId="34" applyFont="1" applyFill="1" applyBorder="1" applyAlignment="1">
      <alignment horizontal="centerContinuous" vertical="center"/>
      <protection/>
    </xf>
    <xf numFmtId="43" fontId="2" fillId="2" borderId="0" xfId="16" applyFont="1" applyFill="1" applyBorder="1" applyAlignment="1">
      <alignment/>
    </xf>
    <xf numFmtId="43" fontId="3" fillId="2" borderId="0" xfId="16" applyFont="1" applyFill="1" applyBorder="1" applyAlignment="1">
      <alignment/>
    </xf>
    <xf numFmtId="43" fontId="2" fillId="2" borderId="0" xfId="16" applyFont="1" applyFill="1" applyBorder="1" applyAlignment="1">
      <alignment horizontal="centerContinuous" vertical="center"/>
    </xf>
    <xf numFmtId="43" fontId="1" fillId="2" borderId="33" xfId="16" applyFont="1" applyFill="1" applyBorder="1" applyAlignment="1">
      <alignment horizontal="centerContinuous" vertical="center"/>
    </xf>
    <xf numFmtId="43" fontId="3" fillId="2" borderId="0" xfId="16" applyFont="1" applyFill="1" applyBorder="1" applyAlignment="1" quotePrefix="1">
      <alignment horizontal="right"/>
    </xf>
    <xf numFmtId="43" fontId="1" fillId="2" borderId="33" xfId="16" applyFont="1" applyFill="1" applyBorder="1" applyAlignment="1">
      <alignment horizontal="center" vertical="center"/>
    </xf>
    <xf numFmtId="43" fontId="7" fillId="2" borderId="0" xfId="16" applyFont="1" applyFill="1" applyBorder="1" applyAlignment="1">
      <alignment horizontal="right"/>
    </xf>
    <xf numFmtId="0" fontId="1" fillId="2" borderId="0" xfId="34" applyFont="1" applyFill="1" applyBorder="1" applyAlignment="1">
      <alignment horizontal="left"/>
      <protection/>
    </xf>
    <xf numFmtId="0" fontId="1" fillId="2" borderId="0" xfId="34" applyFont="1" applyFill="1" applyBorder="1" applyAlignment="1">
      <alignment vertical="top"/>
      <protection/>
    </xf>
    <xf numFmtId="0" fontId="19" fillId="2" borderId="0" xfId="34" applyFont="1" applyFill="1" applyBorder="1" applyAlignment="1">
      <alignment vertical="center"/>
      <protection/>
    </xf>
    <xf numFmtId="179" fontId="7" fillId="2" borderId="0" xfId="16" applyNumberFormat="1" applyFont="1" applyFill="1" applyBorder="1" applyAlignment="1">
      <alignment/>
    </xf>
    <xf numFmtId="43" fontId="7" fillId="2" borderId="0" xfId="16" applyFont="1" applyFill="1" applyBorder="1" applyAlignment="1">
      <alignment/>
    </xf>
    <xf numFmtId="179" fontId="7" fillId="2" borderId="0" xfId="16" applyNumberFormat="1" applyFont="1" applyFill="1" applyBorder="1" applyAlignment="1">
      <alignment vertical="center"/>
    </xf>
    <xf numFmtId="0" fontId="1" fillId="2" borderId="0" xfId="31" applyFont="1" applyFill="1" applyBorder="1" applyAlignment="1">
      <alignment horizontal="centerContinuous" vertical="center"/>
      <protection/>
    </xf>
    <xf numFmtId="0" fontId="1" fillId="2" borderId="0" xfId="30" applyFont="1" applyFill="1" applyBorder="1">
      <alignment/>
      <protection/>
    </xf>
    <xf numFmtId="0" fontId="1" fillId="2" borderId="0" xfId="33" applyFont="1" applyFill="1" applyBorder="1" applyAlignment="1">
      <alignment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179" fontId="11" fillId="2" borderId="34" xfId="16" applyNumberFormat="1" applyFont="1" applyFill="1" applyBorder="1" applyAlignment="1">
      <alignment horizontal="right"/>
    </xf>
    <xf numFmtId="179" fontId="11" fillId="2" borderId="0" xfId="16" applyNumberFormat="1" applyFont="1" applyFill="1" applyBorder="1" applyAlignment="1">
      <alignment horizontal="center"/>
    </xf>
    <xf numFmtId="43" fontId="11" fillId="2" borderId="0" xfId="16" applyFont="1" applyFill="1" applyBorder="1" applyAlignment="1">
      <alignment horizontal="center"/>
    </xf>
    <xf numFmtId="3" fontId="7" fillId="2" borderId="0" xfId="22" applyNumberFormat="1" applyFont="1" applyFill="1" applyBorder="1" applyAlignment="1">
      <alignment horizontal="right"/>
      <protection/>
    </xf>
    <xf numFmtId="179" fontId="7" fillId="2" borderId="0" xfId="16" applyNumberFormat="1" applyFont="1" applyFill="1" applyBorder="1" applyAlignment="1">
      <alignment/>
    </xf>
    <xf numFmtId="169" fontId="11" fillId="2" borderId="0" xfId="25" applyNumberFormat="1" applyFont="1" applyFill="1" applyBorder="1" applyAlignment="1" applyProtection="1">
      <alignment horizontal="right"/>
      <protection locked="0"/>
    </xf>
    <xf numFmtId="169" fontId="11" fillId="2" borderId="0" xfId="25" applyNumberFormat="1" applyFont="1" applyFill="1" applyBorder="1" applyAlignment="1">
      <alignment horizontal="right"/>
      <protection/>
    </xf>
    <xf numFmtId="43" fontId="11" fillId="2" borderId="0" xfId="16" applyFont="1" applyFill="1" applyBorder="1" applyAlignment="1">
      <alignment horizontal="right" vertical="center"/>
    </xf>
    <xf numFmtId="179" fontId="17" fillId="2" borderId="0" xfId="16" applyNumberFormat="1" applyFont="1" applyFill="1" applyBorder="1" applyAlignment="1">
      <alignment horizontal="right"/>
    </xf>
    <xf numFmtId="179" fontId="17" fillId="2" borderId="0" xfId="16" applyNumberFormat="1" applyFont="1" applyFill="1" applyBorder="1" applyAlignment="1">
      <alignment horizontal="right" vertical="center"/>
    </xf>
    <xf numFmtId="179" fontId="11" fillId="2" borderId="0" xfId="16" applyNumberFormat="1" applyFont="1" applyFill="1" applyBorder="1" applyAlignment="1">
      <alignment/>
    </xf>
    <xf numFmtId="179" fontId="11" fillId="2" borderId="0" xfId="16" applyNumberFormat="1" applyFont="1" applyFill="1" applyBorder="1" applyAlignment="1" applyProtection="1">
      <alignment horizontal="right"/>
      <protection locked="0"/>
    </xf>
    <xf numFmtId="179" fontId="7" fillId="2" borderId="35" xfId="16" applyNumberFormat="1" applyFont="1" applyFill="1" applyBorder="1" applyAlignment="1">
      <alignment/>
    </xf>
    <xf numFmtId="43" fontId="7" fillId="2" borderId="36" xfId="16" applyFont="1" applyFill="1" applyBorder="1" applyAlignment="1">
      <alignment/>
    </xf>
    <xf numFmtId="179" fontId="7" fillId="2" borderId="37" xfId="16" applyNumberFormat="1" applyFont="1" applyFill="1" applyBorder="1" applyAlignment="1">
      <alignment/>
    </xf>
    <xf numFmtId="43" fontId="7" fillId="2" borderId="38" xfId="16" applyFont="1" applyFill="1" applyBorder="1" applyAlignment="1">
      <alignment/>
    </xf>
    <xf numFmtId="179" fontId="7" fillId="2" borderId="37" xfId="16" applyNumberFormat="1" applyFont="1" applyFill="1" applyBorder="1" applyAlignment="1">
      <alignment horizontal="right"/>
    </xf>
    <xf numFmtId="43" fontId="7" fillId="2" borderId="38" xfId="16" applyFont="1" applyFill="1" applyBorder="1" applyAlignment="1">
      <alignment horizontal="right"/>
    </xf>
    <xf numFmtId="179" fontId="7" fillId="2" borderId="39" xfId="16" applyNumberFormat="1" applyFont="1" applyFill="1" applyBorder="1" applyAlignment="1">
      <alignment/>
    </xf>
    <xf numFmtId="43" fontId="7" fillId="2" borderId="40" xfId="16" applyFont="1" applyFill="1" applyBorder="1" applyAlignment="1">
      <alignment/>
    </xf>
    <xf numFmtId="179" fontId="7" fillId="2" borderId="41" xfId="16" applyNumberFormat="1" applyFont="1" applyFill="1" applyBorder="1" applyAlignment="1">
      <alignment horizontal="right"/>
    </xf>
    <xf numFmtId="43" fontId="7" fillId="2" borderId="42" xfId="16" applyFont="1" applyFill="1" applyBorder="1" applyAlignment="1">
      <alignment horizontal="right"/>
    </xf>
    <xf numFmtId="0" fontId="11" fillId="2" borderId="0" xfId="26" applyFont="1" applyFill="1" applyBorder="1" applyAlignment="1">
      <alignment vertical="top"/>
      <protection/>
    </xf>
    <xf numFmtId="0" fontId="11" fillId="2" borderId="0" xfId="26" applyFont="1" applyFill="1" applyBorder="1" applyAlignment="1">
      <alignment horizontal="right" vertical="top"/>
      <protection/>
    </xf>
    <xf numFmtId="0" fontId="3" fillId="2" borderId="0" xfId="26" applyFont="1" applyFill="1" applyBorder="1" applyAlignment="1">
      <alignment vertical="top"/>
      <protection/>
    </xf>
    <xf numFmtId="0" fontId="2" fillId="2" borderId="0" xfId="26" applyFont="1" applyFill="1" applyBorder="1" applyAlignment="1">
      <alignment horizontal="left" vertical="top"/>
      <protection/>
    </xf>
    <xf numFmtId="0" fontId="19" fillId="2" borderId="0" xfId="34" applyFont="1" applyFill="1" applyBorder="1" applyAlignment="1">
      <alignment horizontal="right" vertical="center"/>
      <protection/>
    </xf>
    <xf numFmtId="0" fontId="1" fillId="2" borderId="0" xfId="34" applyFont="1" applyFill="1" applyBorder="1" applyAlignment="1">
      <alignment horizontal="right"/>
      <protection/>
    </xf>
    <xf numFmtId="3" fontId="1" fillId="2" borderId="0" xfId="34" applyNumberFormat="1" applyFont="1" applyFill="1" applyBorder="1" applyAlignment="1" applyProtection="1">
      <alignment horizontal="right"/>
      <protection locked="0"/>
    </xf>
    <xf numFmtId="0" fontId="1" fillId="2" borderId="0" xfId="34" applyFont="1" applyFill="1" applyBorder="1">
      <alignment/>
      <protection/>
    </xf>
    <xf numFmtId="3" fontId="1" fillId="2" borderId="0" xfId="34" applyNumberFormat="1" applyFont="1" applyFill="1" applyBorder="1" applyProtection="1">
      <alignment/>
      <protection locked="0"/>
    </xf>
    <xf numFmtId="0" fontId="19" fillId="2" borderId="0" xfId="34" applyFont="1" applyFill="1" applyBorder="1" applyAlignment="1">
      <alignment vertical="center"/>
      <protection/>
    </xf>
    <xf numFmtId="0" fontId="1" fillId="2" borderId="0" xfId="34" applyFont="1" applyFill="1" applyBorder="1" applyAlignment="1">
      <alignment vertical="center"/>
      <protection/>
    </xf>
    <xf numFmtId="179" fontId="7" fillId="0" borderId="0" xfId="16" applyNumberFormat="1" applyFont="1" applyFill="1" applyBorder="1" applyAlignment="1">
      <alignment horizontal="right"/>
    </xf>
    <xf numFmtId="178" fontId="11" fillId="0" borderId="0" xfId="16" applyNumberFormat="1" applyFont="1" applyFill="1" applyBorder="1" applyAlignment="1">
      <alignment horizontal="right"/>
    </xf>
    <xf numFmtId="179" fontId="11" fillId="0" borderId="0" xfId="16" applyNumberFormat="1" applyFont="1" applyFill="1" applyBorder="1" applyAlignment="1" quotePrefix="1">
      <alignment horizontal="right"/>
    </xf>
    <xf numFmtId="43" fontId="11" fillId="0" borderId="0" xfId="16" applyFont="1" applyFill="1" applyBorder="1" applyAlignment="1" quotePrefix="1">
      <alignment horizontal="right"/>
    </xf>
    <xf numFmtId="0" fontId="7" fillId="2" borderId="0" xfId="24" applyFont="1" applyFill="1" applyBorder="1" applyAlignment="1">
      <alignment horizontal="left" vertical="center" wrapText="1"/>
      <protection/>
    </xf>
    <xf numFmtId="0" fontId="7" fillId="2" borderId="12" xfId="24" applyFont="1" applyFill="1" applyBorder="1" applyAlignment="1">
      <alignment horizontal="center" vertical="center" wrapText="1"/>
      <protection/>
    </xf>
    <xf numFmtId="167" fontId="2" fillId="2" borderId="28" xfId="33" applyNumberFormat="1" applyFont="1" applyFill="1" applyBorder="1" applyAlignment="1">
      <alignment horizontal="center" vertical="center"/>
      <protection/>
    </xf>
    <xf numFmtId="0" fontId="1" fillId="2" borderId="0" xfId="34" applyFont="1" applyFill="1" applyBorder="1" applyAlignment="1">
      <alignment horizontal="left" vertical="center"/>
      <protection/>
    </xf>
    <xf numFmtId="0" fontId="22" fillId="2" borderId="0" xfId="34" applyFont="1" applyFill="1" applyBorder="1" applyAlignment="1">
      <alignment horizontal="left" vertical="center"/>
      <protection/>
    </xf>
    <xf numFmtId="0" fontId="1" fillId="2" borderId="33" xfId="34" applyFont="1" applyFill="1" applyBorder="1" applyAlignment="1">
      <alignment horizontal="centerContinuous" vertical="center"/>
      <protection/>
    </xf>
    <xf numFmtId="0" fontId="1" fillId="2" borderId="33" xfId="34" applyFont="1" applyFill="1" applyBorder="1" applyAlignment="1">
      <alignment horizontal="center" vertical="center"/>
      <protection/>
    </xf>
    <xf numFmtId="3" fontId="4" fillId="2" borderId="0" xfId="34" applyNumberFormat="1" applyFont="1" applyFill="1" applyBorder="1">
      <alignment/>
      <protection/>
    </xf>
    <xf numFmtId="3" fontId="4" fillId="2" borderId="0" xfId="34" applyNumberFormat="1" applyFont="1" applyFill="1" applyBorder="1" applyAlignment="1">
      <alignment horizontal="centerContinuous"/>
      <protection/>
    </xf>
    <xf numFmtId="3" fontId="4" fillId="2" borderId="0" xfId="34" applyNumberFormat="1" applyFont="1" applyFill="1" applyBorder="1" applyAlignment="1" quotePrefix="1">
      <alignment horizontal="right"/>
      <protection/>
    </xf>
    <xf numFmtId="3" fontId="4" fillId="2" borderId="0" xfId="34" applyNumberFormat="1" applyFont="1" applyFill="1" applyBorder="1" applyAlignment="1">
      <alignment horizontal="right"/>
      <protection/>
    </xf>
    <xf numFmtId="43" fontId="4" fillId="2" borderId="0" xfId="34" applyNumberFormat="1" applyFont="1" applyFill="1" applyBorder="1">
      <alignment/>
      <protection/>
    </xf>
    <xf numFmtId="0" fontId="4" fillId="2" borderId="0" xfId="34" applyFont="1" applyFill="1" applyBorder="1" applyAlignment="1">
      <alignment horizontal="right"/>
      <protection/>
    </xf>
    <xf numFmtId="3" fontId="1" fillId="2" borderId="0" xfId="24" applyNumberFormat="1" applyFont="1" applyFill="1" applyBorder="1" applyAlignment="1">
      <alignment horizontal="right"/>
      <protection/>
    </xf>
    <xf numFmtId="3" fontId="2" fillId="2" borderId="0" xfId="24" applyNumberFormat="1" applyFont="1" applyFill="1" applyBorder="1" applyAlignment="1" applyProtection="1">
      <alignment horizontal="right"/>
      <protection locked="0"/>
    </xf>
    <xf numFmtId="3" fontId="1" fillId="2" borderId="0" xfId="33" applyNumberFormat="1" applyFont="1" applyFill="1" applyBorder="1" applyAlignment="1">
      <alignment horizontal="right"/>
      <protection/>
    </xf>
    <xf numFmtId="0" fontId="2" fillId="3" borderId="43" xfId="20" applyFont="1" applyFill="1" applyBorder="1" applyAlignment="1">
      <alignment horizontal="center"/>
      <protection/>
    </xf>
    <xf numFmtId="0" fontId="2" fillId="3" borderId="44" xfId="21" applyFont="1" applyFill="1" applyBorder="1" applyAlignment="1">
      <alignment horizontal="center"/>
      <protection/>
    </xf>
    <xf numFmtId="0" fontId="2" fillId="3" borderId="45" xfId="29" applyFont="1" applyFill="1" applyBorder="1" applyAlignment="1">
      <alignment horizontal="center"/>
      <protection/>
    </xf>
    <xf numFmtId="3" fontId="2" fillId="3" borderId="45" xfId="26" applyNumberFormat="1" applyFont="1" applyFill="1" applyBorder="1" applyAlignment="1">
      <alignment horizontal="center"/>
      <protection/>
    </xf>
    <xf numFmtId="170" fontId="2" fillId="3" borderId="45" xfId="26" applyNumberFormat="1" applyFont="1" applyFill="1" applyBorder="1" applyAlignment="1">
      <alignment horizontal="center"/>
      <protection/>
    </xf>
    <xf numFmtId="0" fontId="5" fillId="2" borderId="0" xfId="22" applyFont="1" applyFill="1" applyBorder="1" applyAlignment="1">
      <alignment horizontal="centerContinuous"/>
      <protection/>
    </xf>
    <xf numFmtId="170" fontId="2" fillId="2" borderId="1" xfId="23" applyNumberFormat="1" applyFont="1" applyFill="1" applyBorder="1" applyAlignment="1">
      <alignment horizontal="center"/>
      <protection/>
    </xf>
    <xf numFmtId="168" fontId="2" fillId="2" borderId="1" xfId="21" applyNumberFormat="1" applyFont="1" applyFill="1" applyBorder="1">
      <alignment/>
      <protection/>
    </xf>
    <xf numFmtId="168" fontId="2" fillId="2" borderId="0" xfId="21" applyNumberFormat="1" applyFont="1" applyFill="1" applyBorder="1">
      <alignment/>
      <protection/>
    </xf>
    <xf numFmtId="0" fontId="2" fillId="2" borderId="0" xfId="21" applyFont="1" applyFill="1" applyBorder="1" applyAlignment="1">
      <alignment horizontal="right"/>
      <protection/>
    </xf>
    <xf numFmtId="3" fontId="2" fillId="2" borderId="0" xfId="21" applyNumberFormat="1" applyFont="1" applyFill="1" applyBorder="1" applyAlignment="1" applyProtection="1">
      <alignment horizontal="right"/>
      <protection locked="0"/>
    </xf>
    <xf numFmtId="170" fontId="11" fillId="2" borderId="0" xfId="21" applyNumberFormat="1" applyFont="1" applyFill="1" applyBorder="1">
      <alignment/>
      <protection/>
    </xf>
    <xf numFmtId="3" fontId="10" fillId="2" borderId="0" xfId="21" applyNumberFormat="1" applyFont="1" applyFill="1" applyBorder="1" applyAlignment="1" applyProtection="1">
      <alignment horizontal="right"/>
      <protection locked="0"/>
    </xf>
    <xf numFmtId="168" fontId="2" fillId="2" borderId="46" xfId="29" applyNumberFormat="1" applyFont="1" applyFill="1" applyBorder="1" applyAlignment="1">
      <alignment horizontal="right"/>
      <protection/>
    </xf>
    <xf numFmtId="179" fontId="2" fillId="2" borderId="1" xfId="16" applyNumberFormat="1" applyFont="1" applyFill="1" applyBorder="1" applyAlignment="1">
      <alignment horizontal="right"/>
    </xf>
    <xf numFmtId="0" fontId="2" fillId="0" borderId="0" xfId="28" applyFont="1" applyFill="1" applyBorder="1" applyAlignment="1">
      <alignment/>
      <protection/>
    </xf>
    <xf numFmtId="178" fontId="11" fillId="0" borderId="0" xfId="16" applyNumberFormat="1" applyFont="1" applyFill="1" applyBorder="1" applyAlignment="1">
      <alignment/>
    </xf>
    <xf numFmtId="170" fontId="2" fillId="2" borderId="39" xfId="26" applyNumberFormat="1" applyFont="1" applyFill="1" applyBorder="1" applyAlignment="1">
      <alignment horizontal="right"/>
      <protection/>
    </xf>
    <xf numFmtId="0" fontId="2" fillId="2" borderId="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0" fontId="2" fillId="2" borderId="1" xfId="20" applyFont="1" applyFill="1" applyBorder="1" applyAlignment="1">
      <alignment horizontal="center"/>
      <protection/>
    </xf>
    <xf numFmtId="165" fontId="1" fillId="2" borderId="0" xfId="27" applyNumberFormat="1" applyFont="1" applyFill="1" applyBorder="1" applyAlignment="1">
      <alignment horizontal="left"/>
      <protection/>
    </xf>
    <xf numFmtId="0" fontId="1" fillId="2" borderId="0" xfId="30" applyNumberFormat="1" applyFont="1" applyFill="1" applyBorder="1" applyAlignment="1" applyProtection="1">
      <alignment horizontal="right"/>
      <protection locked="0"/>
    </xf>
    <xf numFmtId="179" fontId="11" fillId="2" borderId="0" xfId="16" applyNumberFormat="1" applyFont="1" applyFill="1" applyBorder="1" applyAlignment="1" applyProtection="1">
      <alignment/>
      <protection locked="0"/>
    </xf>
    <xf numFmtId="3" fontId="1" fillId="2" borderId="0" xfId="33" applyNumberFormat="1" applyFont="1" applyFill="1" applyBorder="1" applyAlignment="1" applyProtection="1">
      <alignment horizontal="right"/>
      <protection locked="0"/>
    </xf>
    <xf numFmtId="3" fontId="1" fillId="2" borderId="0" xfId="33" applyNumberFormat="1" applyFont="1" applyFill="1" applyBorder="1" applyAlignment="1">
      <alignment horizontal="left"/>
      <protection/>
    </xf>
    <xf numFmtId="3" fontId="1" fillId="2" borderId="0" xfId="33" applyNumberFormat="1" applyFont="1" applyFill="1" applyBorder="1" applyAlignment="1">
      <alignment horizontal="left" vertical="top"/>
      <protection/>
    </xf>
    <xf numFmtId="3" fontId="10" fillId="2" borderId="3" xfId="25" applyNumberFormat="1" applyFont="1" applyFill="1" applyBorder="1" applyAlignment="1">
      <alignment horizontal="centerContinuous" vertical="center"/>
      <protection/>
    </xf>
    <xf numFmtId="0" fontId="23" fillId="2" borderId="0" xfId="34" applyFont="1" applyFill="1" applyBorder="1">
      <alignment/>
      <protection/>
    </xf>
    <xf numFmtId="0" fontId="7" fillId="2" borderId="0" xfId="34" applyFont="1" applyFill="1" applyBorder="1">
      <alignment/>
      <protection/>
    </xf>
    <xf numFmtId="0" fontId="4" fillId="2" borderId="0" xfId="34" applyFont="1" applyFill="1" applyBorder="1" applyAlignment="1">
      <alignment/>
      <protection/>
    </xf>
    <xf numFmtId="0" fontId="1" fillId="2" borderId="0" xfId="34" applyFont="1" applyFill="1" applyBorder="1" applyAlignment="1">
      <alignment horizontal="right" vertical="center"/>
      <protection/>
    </xf>
    <xf numFmtId="179" fontId="7" fillId="2" borderId="41" xfId="16" applyNumberFormat="1" applyFont="1" applyFill="1" applyBorder="1" applyAlignment="1">
      <alignment/>
    </xf>
    <xf numFmtId="43" fontId="7" fillId="2" borderId="42" xfId="16" applyFont="1" applyFill="1" applyBorder="1" applyAlignment="1">
      <alignment/>
    </xf>
    <xf numFmtId="0" fontId="1" fillId="2" borderId="0" xfId="34" applyFont="1" applyFill="1" applyBorder="1" applyAlignment="1" applyProtection="1">
      <alignment horizontal="right"/>
      <protection locked="0"/>
    </xf>
    <xf numFmtId="0" fontId="2" fillId="2" borderId="0" xfId="34" applyFont="1" applyFill="1" applyBorder="1" applyAlignment="1">
      <alignment/>
      <protection/>
    </xf>
    <xf numFmtId="0" fontId="2" fillId="2" borderId="0" xfId="34" applyFont="1" applyFill="1" applyBorder="1" applyAlignment="1">
      <alignment vertical="top" wrapText="1"/>
      <protection/>
    </xf>
    <xf numFmtId="179" fontId="7" fillId="2" borderId="36" xfId="16" applyNumberFormat="1" applyFont="1" applyFill="1" applyBorder="1" applyAlignment="1">
      <alignment/>
    </xf>
    <xf numFmtId="179" fontId="7" fillId="2" borderId="38" xfId="16" applyNumberFormat="1" applyFont="1" applyFill="1" applyBorder="1" applyAlignment="1">
      <alignment/>
    </xf>
    <xf numFmtId="179" fontId="7" fillId="2" borderId="40" xfId="16" applyNumberFormat="1" applyFont="1" applyFill="1" applyBorder="1" applyAlignment="1">
      <alignment/>
    </xf>
    <xf numFmtId="179" fontId="7" fillId="2" borderId="39" xfId="16" applyNumberFormat="1" applyFont="1" applyFill="1" applyBorder="1" applyAlignment="1">
      <alignment horizontal="right"/>
    </xf>
    <xf numFmtId="43" fontId="7" fillId="2" borderId="40" xfId="16" applyFont="1" applyFill="1" applyBorder="1" applyAlignment="1">
      <alignment horizontal="right"/>
    </xf>
    <xf numFmtId="43" fontId="7" fillId="2" borderId="47" xfId="16" applyFont="1" applyFill="1" applyBorder="1" applyAlignment="1">
      <alignment horizontal="right"/>
    </xf>
    <xf numFmtId="179" fontId="7" fillId="2" borderId="47" xfId="16" applyNumberFormat="1" applyFont="1" applyFill="1" applyBorder="1" applyAlignment="1">
      <alignment horizontal="right"/>
    </xf>
    <xf numFmtId="43" fontId="7" fillId="2" borderId="48" xfId="16" applyFont="1" applyFill="1" applyBorder="1" applyAlignment="1">
      <alignment horizontal="right"/>
    </xf>
    <xf numFmtId="179" fontId="7" fillId="2" borderId="48" xfId="16" applyNumberFormat="1" applyFont="1" applyFill="1" applyBorder="1" applyAlignment="1">
      <alignment horizontal="right"/>
    </xf>
    <xf numFmtId="179" fontId="7" fillId="2" borderId="48" xfId="16" applyNumberFormat="1" applyFont="1" applyFill="1" applyBorder="1" applyAlignment="1">
      <alignment/>
    </xf>
    <xf numFmtId="43" fontId="7" fillId="2" borderId="48" xfId="16" applyFont="1" applyFill="1" applyBorder="1" applyAlignment="1">
      <alignment/>
    </xf>
    <xf numFmtId="43" fontId="7" fillId="2" borderId="42" xfId="16" applyNumberFormat="1" applyFont="1" applyFill="1" applyBorder="1" applyAlignment="1">
      <alignment horizontal="right"/>
    </xf>
    <xf numFmtId="43" fontId="7" fillId="2" borderId="38" xfId="16" applyNumberFormat="1" applyFont="1" applyFill="1" applyBorder="1" applyAlignment="1">
      <alignment horizontal="right"/>
    </xf>
    <xf numFmtId="43" fontId="7" fillId="2" borderId="40" xfId="16" applyNumberFormat="1" applyFont="1" applyFill="1" applyBorder="1" applyAlignment="1">
      <alignment horizontal="right"/>
    </xf>
    <xf numFmtId="43" fontId="7" fillId="2" borderId="36" xfId="16" applyNumberFormat="1" applyFont="1" applyFill="1" applyBorder="1" applyAlignment="1">
      <alignment/>
    </xf>
    <xf numFmtId="43" fontId="7" fillId="2" borderId="38" xfId="16" applyNumberFormat="1" applyFont="1" applyFill="1" applyBorder="1" applyAlignment="1">
      <alignment/>
    </xf>
    <xf numFmtId="43" fontId="7" fillId="2" borderId="40" xfId="16" applyNumberFormat="1" applyFont="1" applyFill="1" applyBorder="1" applyAlignment="1">
      <alignment/>
    </xf>
    <xf numFmtId="3" fontId="2" fillId="2" borderId="37" xfId="24" applyNumberFormat="1" applyFont="1" applyFill="1" applyBorder="1" applyAlignment="1">
      <alignment vertical="center"/>
      <protection/>
    </xf>
    <xf numFmtId="3" fontId="2" fillId="2" borderId="0" xfId="24" applyNumberFormat="1" applyFont="1" applyFill="1" applyBorder="1" applyAlignment="1">
      <alignment vertical="center"/>
      <protection/>
    </xf>
    <xf numFmtId="170" fontId="17" fillId="2" borderId="0" xfId="30" applyNumberFormat="1" applyFont="1" applyFill="1" applyBorder="1" applyAlignment="1">
      <alignment horizontal="right" vertical="center"/>
      <protection/>
    </xf>
    <xf numFmtId="0" fontId="2" fillId="3" borderId="44" xfId="22" applyFont="1" applyFill="1" applyBorder="1" applyAlignment="1">
      <alignment horizontal="center"/>
      <protection/>
    </xf>
    <xf numFmtId="0" fontId="2" fillId="3" borderId="49" xfId="22" applyFont="1" applyFill="1" applyBorder="1" applyAlignment="1">
      <alignment horizontal="center"/>
      <protection/>
    </xf>
    <xf numFmtId="165" fontId="2" fillId="3" borderId="33" xfId="21" applyNumberFormat="1" applyFont="1" applyFill="1" applyBorder="1" applyAlignment="1">
      <alignment horizontal="center"/>
      <protection/>
    </xf>
    <xf numFmtId="165" fontId="2" fillId="3" borderId="50" xfId="21" applyNumberFormat="1" applyFont="1" applyFill="1" applyBorder="1" applyAlignment="1">
      <alignment horizontal="center"/>
      <protection/>
    </xf>
    <xf numFmtId="165" fontId="2" fillId="3" borderId="45" xfId="21" applyNumberFormat="1" applyFont="1" applyFill="1" applyBorder="1" applyAlignment="1">
      <alignment horizontal="center"/>
      <protection/>
    </xf>
    <xf numFmtId="0" fontId="2" fillId="3" borderId="43" xfId="21" applyFont="1" applyFill="1" applyBorder="1" applyAlignment="1">
      <alignment horizontal="center"/>
      <protection/>
    </xf>
    <xf numFmtId="0" fontId="2" fillId="3" borderId="49" xfId="21" applyFont="1" applyFill="1" applyBorder="1" applyAlignment="1">
      <alignment horizontal="center"/>
      <protection/>
    </xf>
    <xf numFmtId="0" fontId="2" fillId="3" borderId="44" xfId="21" applyFont="1" applyFill="1" applyBorder="1" applyAlignment="1">
      <alignment horizontal="center"/>
      <protection/>
    </xf>
    <xf numFmtId="0" fontId="2" fillId="3" borderId="50" xfId="20" applyFont="1" applyFill="1" applyBorder="1" applyAlignment="1">
      <alignment horizontal="center"/>
      <protection/>
    </xf>
    <xf numFmtId="0" fontId="2" fillId="3" borderId="45" xfId="20" applyFont="1" applyFill="1" applyBorder="1" applyAlignment="1">
      <alignment horizontal="center"/>
      <protection/>
    </xf>
    <xf numFmtId="0" fontId="2" fillId="3" borderId="33" xfId="20" applyFont="1" applyFill="1" applyBorder="1" applyAlignment="1">
      <alignment horizontal="center"/>
      <protection/>
    </xf>
    <xf numFmtId="0" fontId="2" fillId="3" borderId="49" xfId="20" applyFont="1" applyFill="1" applyBorder="1" applyAlignment="1">
      <alignment horizontal="center"/>
      <protection/>
    </xf>
    <xf numFmtId="0" fontId="2" fillId="3" borderId="44" xfId="20" applyFont="1" applyFill="1" applyBorder="1" applyAlignment="1">
      <alignment horizontal="center"/>
      <protection/>
    </xf>
    <xf numFmtId="0" fontId="2" fillId="3" borderId="43" xfId="20" applyFont="1" applyFill="1" applyBorder="1" applyAlignment="1">
      <alignment horizontal="center"/>
      <protection/>
    </xf>
    <xf numFmtId="165" fontId="2" fillId="3" borderId="49" xfId="20" applyNumberFormat="1" applyFont="1" applyFill="1" applyBorder="1" applyAlignment="1">
      <alignment horizontal="center"/>
      <protection/>
    </xf>
    <xf numFmtId="165" fontId="2" fillId="3" borderId="44" xfId="20" applyNumberFormat="1" applyFont="1" applyFill="1" applyBorder="1" applyAlignment="1">
      <alignment horizontal="center"/>
      <protection/>
    </xf>
    <xf numFmtId="165" fontId="2" fillId="3" borderId="43" xfId="20" applyNumberFormat="1" applyFont="1" applyFill="1" applyBorder="1" applyAlignment="1">
      <alignment horizontal="center"/>
      <protection/>
    </xf>
    <xf numFmtId="170" fontId="2" fillId="3" borderId="49" xfId="20" applyNumberFormat="1" applyFont="1" applyFill="1" applyBorder="1" applyAlignment="1">
      <alignment horizontal="center"/>
      <protection/>
    </xf>
    <xf numFmtId="170" fontId="2" fillId="3" borderId="44" xfId="20" applyNumberFormat="1" applyFont="1" applyFill="1" applyBorder="1" applyAlignment="1">
      <alignment horizontal="center"/>
      <protection/>
    </xf>
    <xf numFmtId="170" fontId="2" fillId="3" borderId="43" xfId="20" applyNumberFormat="1" applyFont="1" applyFill="1" applyBorder="1" applyAlignment="1">
      <alignment horizontal="center"/>
      <protection/>
    </xf>
    <xf numFmtId="170" fontId="2" fillId="3" borderId="50" xfId="21" applyNumberFormat="1" applyFont="1" applyFill="1" applyBorder="1" applyAlignment="1">
      <alignment horizontal="center"/>
      <protection/>
    </xf>
    <xf numFmtId="170" fontId="2" fillId="3" borderId="45" xfId="21" applyNumberFormat="1" applyFont="1" applyFill="1" applyBorder="1" applyAlignment="1">
      <alignment horizontal="center"/>
      <protection/>
    </xf>
    <xf numFmtId="170" fontId="2" fillId="3" borderId="33" xfId="21" applyNumberFormat="1" applyFont="1" applyFill="1" applyBorder="1" applyAlignment="1">
      <alignment horizontal="center"/>
      <protection/>
    </xf>
    <xf numFmtId="0" fontId="2" fillId="3" borderId="50" xfId="21" applyFont="1" applyFill="1" applyBorder="1" applyAlignment="1">
      <alignment horizontal="center"/>
      <protection/>
    </xf>
    <xf numFmtId="0" fontId="2" fillId="3" borderId="45" xfId="21" applyFont="1" applyFill="1" applyBorder="1" applyAlignment="1">
      <alignment horizontal="center"/>
      <protection/>
    </xf>
    <xf numFmtId="0" fontId="2" fillId="3" borderId="33" xfId="21" applyFont="1" applyFill="1" applyBorder="1" applyAlignment="1">
      <alignment horizontal="center"/>
      <protection/>
    </xf>
    <xf numFmtId="0" fontId="2" fillId="3" borderId="43" xfId="22" applyFont="1" applyFill="1" applyBorder="1" applyAlignment="1">
      <alignment horizontal="center"/>
      <protection/>
    </xf>
    <xf numFmtId="0" fontId="2" fillId="3" borderId="50" xfId="22" applyFont="1" applyFill="1" applyBorder="1" applyAlignment="1">
      <alignment horizontal="center"/>
      <protection/>
    </xf>
    <xf numFmtId="0" fontId="2" fillId="3" borderId="45" xfId="22" applyFont="1" applyFill="1" applyBorder="1" applyAlignment="1">
      <alignment horizontal="center"/>
      <protection/>
    </xf>
    <xf numFmtId="0" fontId="2" fillId="3" borderId="33" xfId="22" applyFont="1" applyFill="1" applyBorder="1" applyAlignment="1">
      <alignment horizontal="center"/>
      <protection/>
    </xf>
    <xf numFmtId="0" fontId="2" fillId="3" borderId="49" xfId="23" applyFont="1" applyFill="1" applyBorder="1" applyAlignment="1">
      <alignment horizontal="center"/>
      <protection/>
    </xf>
    <xf numFmtId="0" fontId="2" fillId="3" borderId="44" xfId="23" applyFont="1" applyFill="1" applyBorder="1" applyAlignment="1">
      <alignment horizontal="center"/>
      <protection/>
    </xf>
    <xf numFmtId="0" fontId="2" fillId="3" borderId="43" xfId="23" applyFont="1" applyFill="1" applyBorder="1" applyAlignment="1">
      <alignment horizontal="center"/>
      <protection/>
    </xf>
    <xf numFmtId="0" fontId="2" fillId="3" borderId="50" xfId="23" applyFont="1" applyFill="1" applyBorder="1" applyAlignment="1">
      <alignment horizontal="center"/>
      <protection/>
    </xf>
    <xf numFmtId="0" fontId="2" fillId="3" borderId="45" xfId="23" applyFont="1" applyFill="1" applyBorder="1" applyAlignment="1">
      <alignment horizontal="center"/>
      <protection/>
    </xf>
    <xf numFmtId="0" fontId="2" fillId="3" borderId="33" xfId="23" applyFont="1" applyFill="1" applyBorder="1" applyAlignment="1">
      <alignment horizontal="center"/>
      <protection/>
    </xf>
    <xf numFmtId="165" fontId="2" fillId="3" borderId="50" xfId="23" applyNumberFormat="1" applyFont="1" applyFill="1" applyBorder="1" applyAlignment="1">
      <alignment horizontal="center"/>
      <protection/>
    </xf>
    <xf numFmtId="165" fontId="2" fillId="3" borderId="45" xfId="23" applyNumberFormat="1" applyFont="1" applyFill="1" applyBorder="1" applyAlignment="1">
      <alignment horizontal="center"/>
      <protection/>
    </xf>
    <xf numFmtId="165" fontId="2" fillId="3" borderId="33" xfId="23" applyNumberFormat="1" applyFont="1" applyFill="1" applyBorder="1" applyAlignment="1">
      <alignment horizontal="center"/>
      <protection/>
    </xf>
    <xf numFmtId="165" fontId="2" fillId="3" borderId="50" xfId="29" applyNumberFormat="1" applyFont="1" applyFill="1" applyBorder="1" applyAlignment="1">
      <alignment horizontal="center"/>
      <protection/>
    </xf>
    <xf numFmtId="165" fontId="2" fillId="3" borderId="45" xfId="29" applyNumberFormat="1" applyFont="1" applyFill="1" applyBorder="1" applyAlignment="1">
      <alignment horizontal="center"/>
      <protection/>
    </xf>
    <xf numFmtId="165" fontId="2" fillId="3" borderId="33" xfId="29" applyNumberFormat="1" applyFont="1" applyFill="1" applyBorder="1" applyAlignment="1">
      <alignment horizontal="center"/>
      <protection/>
    </xf>
    <xf numFmtId="0" fontId="2" fillId="3" borderId="50" xfId="29" applyFont="1" applyFill="1" applyBorder="1" applyAlignment="1">
      <alignment horizontal="center"/>
      <protection/>
    </xf>
    <xf numFmtId="0" fontId="2" fillId="3" borderId="45" xfId="29" applyFont="1" applyFill="1" applyBorder="1" applyAlignment="1">
      <alignment horizontal="center"/>
      <protection/>
    </xf>
    <xf numFmtId="0" fontId="2" fillId="3" borderId="49" xfId="29" applyFont="1" applyFill="1" applyBorder="1" applyAlignment="1">
      <alignment horizontal="center"/>
      <protection/>
    </xf>
    <xf numFmtId="0" fontId="2" fillId="3" borderId="44" xfId="29" applyFont="1" applyFill="1" applyBorder="1" applyAlignment="1">
      <alignment horizontal="center"/>
      <protection/>
    </xf>
    <xf numFmtId="0" fontId="2" fillId="3" borderId="43" xfId="29" applyFont="1" applyFill="1" applyBorder="1" applyAlignment="1">
      <alignment horizontal="center"/>
      <protection/>
    </xf>
    <xf numFmtId="0" fontId="2" fillId="3" borderId="33" xfId="29" applyFont="1" applyFill="1" applyBorder="1" applyAlignment="1">
      <alignment horizontal="center"/>
      <protection/>
    </xf>
    <xf numFmtId="0" fontId="2" fillId="3" borderId="50" xfId="24" applyFont="1" applyFill="1" applyBorder="1" applyAlignment="1">
      <alignment horizontal="center" vertical="center"/>
      <protection/>
    </xf>
    <xf numFmtId="0" fontId="2" fillId="3" borderId="45" xfId="24" applyFont="1" applyFill="1" applyBorder="1" applyAlignment="1">
      <alignment horizontal="center" vertical="center"/>
      <protection/>
    </xf>
    <xf numFmtId="0" fontId="2" fillId="3" borderId="33" xfId="24" applyFont="1" applyFill="1" applyBorder="1" applyAlignment="1">
      <alignment horizontal="center" vertical="center"/>
      <protection/>
    </xf>
    <xf numFmtId="0" fontId="2" fillId="3" borderId="49" xfId="24" applyFont="1" applyFill="1" applyBorder="1" applyAlignment="1">
      <alignment horizontal="center" vertical="center"/>
      <protection/>
    </xf>
    <xf numFmtId="0" fontId="2" fillId="3" borderId="44" xfId="24" applyFont="1" applyFill="1" applyBorder="1" applyAlignment="1">
      <alignment horizontal="center" vertical="center"/>
      <protection/>
    </xf>
    <xf numFmtId="0" fontId="2" fillId="3" borderId="43" xfId="24" applyFont="1" applyFill="1" applyBorder="1" applyAlignment="1">
      <alignment horizontal="center" vertical="center"/>
      <protection/>
    </xf>
    <xf numFmtId="0" fontId="2" fillId="3" borderId="50" xfId="24" applyFont="1" applyFill="1" applyBorder="1" applyAlignment="1">
      <alignment horizontal="center"/>
      <protection/>
    </xf>
    <xf numFmtId="0" fontId="2" fillId="3" borderId="45" xfId="24" applyFont="1" applyFill="1" applyBorder="1" applyAlignment="1">
      <alignment horizontal="center"/>
      <protection/>
    </xf>
    <xf numFmtId="0" fontId="2" fillId="3" borderId="33" xfId="24" applyFont="1" applyFill="1" applyBorder="1" applyAlignment="1">
      <alignment horizontal="center"/>
      <protection/>
    </xf>
    <xf numFmtId="0" fontId="2" fillId="3" borderId="49" xfId="24" applyFont="1" applyFill="1" applyBorder="1" applyAlignment="1">
      <alignment horizontal="center"/>
      <protection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170" fontId="2" fillId="3" borderId="50" xfId="24" applyNumberFormat="1" applyFont="1" applyFill="1" applyBorder="1" applyAlignment="1">
      <alignment horizontal="center"/>
      <protection/>
    </xf>
    <xf numFmtId="170" fontId="2" fillId="3" borderId="45" xfId="24" applyNumberFormat="1" applyFont="1" applyFill="1" applyBorder="1" applyAlignment="1">
      <alignment horizontal="center"/>
      <protection/>
    </xf>
    <xf numFmtId="170" fontId="2" fillId="3" borderId="33" xfId="24" applyNumberFormat="1" applyFont="1" applyFill="1" applyBorder="1" applyAlignment="1">
      <alignment horizontal="center"/>
      <protection/>
    </xf>
    <xf numFmtId="3" fontId="2" fillId="2" borderId="39" xfId="24" applyNumberFormat="1" applyFont="1" applyFill="1" applyBorder="1" applyAlignment="1">
      <alignment horizontal="center" vertical="center"/>
      <protection/>
    </xf>
    <xf numFmtId="3" fontId="2" fillId="2" borderId="40" xfId="24" applyNumberFormat="1" applyFont="1" applyFill="1" applyBorder="1" applyAlignment="1">
      <alignment horizontal="center" vertical="center"/>
      <protection/>
    </xf>
    <xf numFmtId="0" fontId="2" fillId="3" borderId="51" xfId="24" applyFont="1" applyFill="1" applyBorder="1" applyAlignment="1">
      <alignment horizontal="center"/>
      <protection/>
    </xf>
    <xf numFmtId="0" fontId="2" fillId="3" borderId="44" xfId="24" applyFont="1" applyFill="1" applyBorder="1" applyAlignment="1">
      <alignment horizontal="center"/>
      <protection/>
    </xf>
    <xf numFmtId="0" fontId="2" fillId="3" borderId="43" xfId="24" applyFont="1" applyFill="1" applyBorder="1" applyAlignment="1">
      <alignment horizontal="center"/>
      <protection/>
    </xf>
    <xf numFmtId="0" fontId="2" fillId="3" borderId="50" xfId="28" applyFont="1" applyFill="1" applyBorder="1" applyAlignment="1">
      <alignment horizontal="center"/>
      <protection/>
    </xf>
    <xf numFmtId="0" fontId="2" fillId="3" borderId="45" xfId="28" applyFont="1" applyFill="1" applyBorder="1" applyAlignment="1">
      <alignment horizontal="center"/>
      <protection/>
    </xf>
    <xf numFmtId="0" fontId="2" fillId="3" borderId="33" xfId="28" applyFont="1" applyFill="1" applyBorder="1" applyAlignment="1">
      <alignment horizontal="center"/>
      <protection/>
    </xf>
    <xf numFmtId="165" fontId="2" fillId="3" borderId="50" xfId="28" applyNumberFormat="1" applyFont="1" applyFill="1" applyBorder="1" applyAlignment="1">
      <alignment horizontal="center"/>
      <protection/>
    </xf>
    <xf numFmtId="165" fontId="2" fillId="3" borderId="45" xfId="28" applyNumberFormat="1" applyFont="1" applyFill="1" applyBorder="1" applyAlignment="1">
      <alignment horizontal="center"/>
      <protection/>
    </xf>
    <xf numFmtId="165" fontId="2" fillId="3" borderId="33" xfId="28" applyNumberFormat="1" applyFont="1" applyFill="1" applyBorder="1" applyAlignment="1">
      <alignment horizontal="center"/>
      <protection/>
    </xf>
    <xf numFmtId="0" fontId="2" fillId="3" borderId="49" xfId="28" applyFont="1" applyFill="1" applyBorder="1" applyAlignment="1">
      <alignment horizontal="center"/>
      <protection/>
    </xf>
    <xf numFmtId="0" fontId="2" fillId="3" borderId="44" xfId="28" applyFont="1" applyFill="1" applyBorder="1" applyAlignment="1">
      <alignment horizontal="center"/>
      <protection/>
    </xf>
    <xf numFmtId="0" fontId="2" fillId="3" borderId="43" xfId="28" applyFont="1" applyFill="1" applyBorder="1" applyAlignment="1">
      <alignment horizontal="center"/>
      <protection/>
    </xf>
    <xf numFmtId="0" fontId="2" fillId="2" borderId="0" xfId="26" applyFont="1" applyFill="1" applyBorder="1" applyAlignment="1">
      <alignment horizontal="left" vertical="top" wrapText="1"/>
      <protection/>
    </xf>
    <xf numFmtId="0" fontId="2" fillId="3" borderId="49" xfId="26" applyFont="1" applyFill="1" applyBorder="1" applyAlignment="1">
      <alignment horizontal="center"/>
      <protection/>
    </xf>
    <xf numFmtId="0" fontId="2" fillId="3" borderId="44" xfId="26" applyFont="1" applyFill="1" applyBorder="1" applyAlignment="1">
      <alignment horizontal="center"/>
      <protection/>
    </xf>
    <xf numFmtId="0" fontId="2" fillId="3" borderId="43" xfId="26" applyFont="1" applyFill="1" applyBorder="1" applyAlignment="1">
      <alignment horizontal="center"/>
      <protection/>
    </xf>
    <xf numFmtId="168" fontId="2" fillId="3" borderId="50" xfId="26" applyNumberFormat="1" applyFont="1" applyFill="1" applyBorder="1" applyAlignment="1">
      <alignment horizontal="center" vertical="center"/>
      <protection/>
    </xf>
    <xf numFmtId="168" fontId="2" fillId="3" borderId="45" xfId="26" applyNumberFormat="1" applyFont="1" applyFill="1" applyBorder="1" applyAlignment="1">
      <alignment horizontal="center" vertical="center"/>
      <protection/>
    </xf>
    <xf numFmtId="168" fontId="2" fillId="3" borderId="33" xfId="26" applyNumberFormat="1" applyFont="1" applyFill="1" applyBorder="1" applyAlignment="1">
      <alignment horizontal="center" vertical="center"/>
      <protection/>
    </xf>
    <xf numFmtId="0" fontId="1" fillId="2" borderId="0" xfId="0" applyFont="1" applyFill="1" applyAlignment="1">
      <alignment horizontal="left"/>
    </xf>
    <xf numFmtId="3" fontId="2" fillId="3" borderId="50" xfId="26" applyNumberFormat="1" applyFont="1" applyFill="1" applyBorder="1" applyAlignment="1">
      <alignment horizontal="center"/>
      <protection/>
    </xf>
    <xf numFmtId="0" fontId="2" fillId="3" borderId="45" xfId="26" applyFont="1" applyFill="1" applyBorder="1" applyAlignment="1">
      <alignment horizontal="center"/>
      <protection/>
    </xf>
    <xf numFmtId="0" fontId="2" fillId="3" borderId="33" xfId="26" applyFont="1" applyFill="1" applyBorder="1" applyAlignment="1">
      <alignment horizontal="center"/>
      <protection/>
    </xf>
    <xf numFmtId="170" fontId="2" fillId="3" borderId="50" xfId="26" applyNumberFormat="1" applyFont="1" applyFill="1" applyBorder="1" applyAlignment="1">
      <alignment horizontal="center"/>
      <protection/>
    </xf>
    <xf numFmtId="170" fontId="2" fillId="3" borderId="45" xfId="26" applyNumberFormat="1" applyFont="1" applyFill="1" applyBorder="1" applyAlignment="1">
      <alignment horizontal="center"/>
      <protection/>
    </xf>
    <xf numFmtId="3" fontId="2" fillId="3" borderId="45" xfId="26" applyNumberFormat="1" applyFont="1" applyFill="1" applyBorder="1" applyAlignment="1">
      <alignment horizontal="center"/>
      <protection/>
    </xf>
    <xf numFmtId="3" fontId="2" fillId="3" borderId="33" xfId="26" applyNumberFormat="1" applyFont="1" applyFill="1" applyBorder="1" applyAlignment="1">
      <alignment horizontal="center"/>
      <protection/>
    </xf>
    <xf numFmtId="174" fontId="2" fillId="3" borderId="50" xfId="25" applyNumberFormat="1" applyFont="1" applyFill="1" applyBorder="1" applyAlignment="1">
      <alignment horizontal="center" vertical="center"/>
      <protection/>
    </xf>
    <xf numFmtId="174" fontId="2" fillId="3" borderId="45" xfId="25" applyNumberFormat="1" applyFont="1" applyFill="1" applyBorder="1" applyAlignment="1">
      <alignment horizontal="center" vertical="center"/>
      <protection/>
    </xf>
    <xf numFmtId="174" fontId="2" fillId="3" borderId="33" xfId="25" applyNumberFormat="1" applyFont="1" applyFill="1" applyBorder="1" applyAlignment="1">
      <alignment horizontal="center" vertical="center"/>
      <protection/>
    </xf>
    <xf numFmtId="0" fontId="2" fillId="3" borderId="49" xfId="25" applyFont="1" applyFill="1" applyBorder="1" applyAlignment="1">
      <alignment horizontal="center" vertical="center"/>
      <protection/>
    </xf>
    <xf numFmtId="0" fontId="2" fillId="3" borderId="44" xfId="25" applyFont="1" applyFill="1" applyBorder="1" applyAlignment="1">
      <alignment horizontal="center" vertical="center"/>
      <protection/>
    </xf>
    <xf numFmtId="0" fontId="2" fillId="3" borderId="43" xfId="25" applyFont="1" applyFill="1" applyBorder="1" applyAlignment="1">
      <alignment horizontal="center" vertical="center"/>
      <protection/>
    </xf>
    <xf numFmtId="165" fontId="2" fillId="3" borderId="49" xfId="25" applyNumberFormat="1" applyFont="1" applyFill="1" applyBorder="1" applyAlignment="1">
      <alignment horizontal="center" vertical="center"/>
      <protection/>
    </xf>
    <xf numFmtId="165" fontId="2" fillId="3" borderId="44" xfId="25" applyNumberFormat="1" applyFont="1" applyFill="1" applyBorder="1" applyAlignment="1">
      <alignment horizontal="center" vertical="center"/>
      <protection/>
    </xf>
    <xf numFmtId="165" fontId="2" fillId="3" borderId="43" xfId="25" applyNumberFormat="1" applyFont="1" applyFill="1" applyBorder="1" applyAlignment="1">
      <alignment horizontal="center" vertical="center"/>
      <protection/>
    </xf>
    <xf numFmtId="3" fontId="2" fillId="3" borderId="50" xfId="25" applyNumberFormat="1" applyFont="1" applyFill="1" applyBorder="1" applyAlignment="1">
      <alignment horizontal="center" vertical="center"/>
      <protection/>
    </xf>
    <xf numFmtId="3" fontId="2" fillId="3" borderId="45" xfId="25" applyNumberFormat="1" applyFont="1" applyFill="1" applyBorder="1" applyAlignment="1">
      <alignment horizontal="center" vertical="center"/>
      <protection/>
    </xf>
    <xf numFmtId="3" fontId="2" fillId="3" borderId="33" xfId="25" applyNumberFormat="1" applyFont="1" applyFill="1" applyBorder="1" applyAlignment="1">
      <alignment horizontal="center" vertical="center"/>
      <protection/>
    </xf>
    <xf numFmtId="174" fontId="2" fillId="3" borderId="49" xfId="25" applyNumberFormat="1" applyFont="1" applyFill="1" applyBorder="1" applyAlignment="1">
      <alignment horizontal="center" vertical="center"/>
      <protection/>
    </xf>
    <xf numFmtId="174" fontId="2" fillId="3" borderId="44" xfId="25" applyNumberFormat="1" applyFont="1" applyFill="1" applyBorder="1" applyAlignment="1">
      <alignment horizontal="center" vertical="center"/>
      <protection/>
    </xf>
    <xf numFmtId="174" fontId="2" fillId="3" borderId="43" xfId="25" applyNumberFormat="1" applyFont="1" applyFill="1" applyBorder="1" applyAlignment="1">
      <alignment horizontal="center" vertical="center"/>
      <protection/>
    </xf>
    <xf numFmtId="0" fontId="2" fillId="3" borderId="49" xfId="25" applyFont="1" applyFill="1" applyBorder="1" applyAlignment="1">
      <alignment horizontal="center" vertical="center"/>
      <protection/>
    </xf>
    <xf numFmtId="0" fontId="2" fillId="3" borderId="44" xfId="25" applyFont="1" applyFill="1" applyBorder="1" applyAlignment="1">
      <alignment horizontal="center" vertical="center"/>
      <protection/>
    </xf>
    <xf numFmtId="0" fontId="2" fillId="3" borderId="43" xfId="25" applyFont="1" applyFill="1" applyBorder="1" applyAlignment="1">
      <alignment horizontal="center" vertical="center"/>
      <protection/>
    </xf>
    <xf numFmtId="0" fontId="2" fillId="3" borderId="50" xfId="25" applyFont="1" applyFill="1" applyBorder="1" applyAlignment="1">
      <alignment horizontal="center" vertical="center"/>
      <protection/>
    </xf>
    <xf numFmtId="0" fontId="2" fillId="3" borderId="45" xfId="25" applyFont="1" applyFill="1" applyBorder="1" applyAlignment="1">
      <alignment horizontal="center" vertical="center"/>
      <protection/>
    </xf>
    <xf numFmtId="0" fontId="2" fillId="3" borderId="33" xfId="25" applyFont="1" applyFill="1" applyBorder="1" applyAlignment="1">
      <alignment horizontal="center" vertical="center"/>
      <protection/>
    </xf>
    <xf numFmtId="0" fontId="1" fillId="2" borderId="0" xfId="25" applyFont="1" applyFill="1" applyBorder="1" applyAlignment="1">
      <alignment horizontal="left" vertical="center" wrapText="1"/>
      <protection/>
    </xf>
    <xf numFmtId="0" fontId="2" fillId="3" borderId="50" xfId="27" applyFont="1" applyFill="1" applyBorder="1" applyAlignment="1">
      <alignment horizontal="center"/>
      <protection/>
    </xf>
    <xf numFmtId="0" fontId="2" fillId="3" borderId="45" xfId="27" applyFont="1" applyFill="1" applyBorder="1" applyAlignment="1">
      <alignment horizontal="center"/>
      <protection/>
    </xf>
    <xf numFmtId="0" fontId="2" fillId="3" borderId="33" xfId="27" applyFont="1" applyFill="1" applyBorder="1" applyAlignment="1">
      <alignment horizontal="center"/>
      <protection/>
    </xf>
    <xf numFmtId="0" fontId="2" fillId="3" borderId="49" xfId="27" applyFont="1" applyFill="1" applyBorder="1" applyAlignment="1">
      <alignment horizontal="center"/>
      <protection/>
    </xf>
    <xf numFmtId="0" fontId="2" fillId="3" borderId="44" xfId="27" applyFont="1" applyFill="1" applyBorder="1" applyAlignment="1">
      <alignment horizontal="center"/>
      <protection/>
    </xf>
    <xf numFmtId="0" fontId="2" fillId="3" borderId="43" xfId="27" applyFont="1" applyFill="1" applyBorder="1" applyAlignment="1">
      <alignment horizontal="center"/>
      <protection/>
    </xf>
    <xf numFmtId="0" fontId="1" fillId="2" borderId="0" xfId="0" applyFont="1" applyFill="1" applyBorder="1" applyAlignment="1">
      <alignment horizontal="left"/>
    </xf>
    <xf numFmtId="0" fontId="2" fillId="3" borderId="50" xfId="27" applyFont="1" applyFill="1" applyBorder="1" applyAlignment="1">
      <alignment horizontal="center" vertical="center"/>
      <protection/>
    </xf>
    <xf numFmtId="0" fontId="2" fillId="3" borderId="45" xfId="27" applyFont="1" applyFill="1" applyBorder="1" applyAlignment="1">
      <alignment horizontal="center" vertical="center"/>
      <protection/>
    </xf>
    <xf numFmtId="165" fontId="2" fillId="3" borderId="50" xfId="27" applyNumberFormat="1" applyFont="1" applyFill="1" applyBorder="1" applyAlignment="1">
      <alignment horizontal="center" vertical="center"/>
      <protection/>
    </xf>
    <xf numFmtId="165" fontId="2" fillId="3" borderId="45" xfId="27" applyNumberFormat="1" applyFont="1" applyFill="1" applyBorder="1" applyAlignment="1">
      <alignment horizontal="center" vertical="center"/>
      <protection/>
    </xf>
    <xf numFmtId="165" fontId="2" fillId="3" borderId="33" xfId="27" applyNumberFormat="1" applyFont="1" applyFill="1" applyBorder="1" applyAlignment="1">
      <alignment horizontal="center" vertical="center"/>
      <protection/>
    </xf>
    <xf numFmtId="0" fontId="2" fillId="3" borderId="49" xfId="30" applyFont="1" applyFill="1" applyBorder="1" applyAlignment="1">
      <alignment horizontal="center" vertical="center"/>
      <protection/>
    </xf>
    <xf numFmtId="0" fontId="2" fillId="3" borderId="44" xfId="30" applyFont="1" applyFill="1" applyBorder="1" applyAlignment="1">
      <alignment horizontal="center" vertical="center"/>
      <protection/>
    </xf>
    <xf numFmtId="0" fontId="2" fillId="3" borderId="43" xfId="30" applyFont="1" applyFill="1" applyBorder="1" applyAlignment="1">
      <alignment horizontal="center" vertical="center"/>
      <protection/>
    </xf>
    <xf numFmtId="0" fontId="2" fillId="3" borderId="50" xfId="30" applyFont="1" applyFill="1" applyBorder="1" applyAlignment="1">
      <alignment horizontal="center" vertical="center"/>
      <protection/>
    </xf>
    <xf numFmtId="0" fontId="2" fillId="3" borderId="45" xfId="30" applyFont="1" applyFill="1" applyBorder="1" applyAlignment="1">
      <alignment horizontal="center" vertical="center"/>
      <protection/>
    </xf>
    <xf numFmtId="0" fontId="2" fillId="3" borderId="33" xfId="30" applyFont="1" applyFill="1" applyBorder="1" applyAlignment="1">
      <alignment horizontal="center" vertical="center"/>
      <protection/>
    </xf>
    <xf numFmtId="166" fontId="2" fillId="3" borderId="50" xfId="30" applyNumberFormat="1" applyFont="1" applyFill="1" applyBorder="1" applyAlignment="1">
      <alignment horizontal="center"/>
      <protection/>
    </xf>
    <xf numFmtId="166" fontId="2" fillId="3" borderId="45" xfId="30" applyNumberFormat="1" applyFont="1" applyFill="1" applyBorder="1" applyAlignment="1">
      <alignment horizontal="center"/>
      <protection/>
    </xf>
    <xf numFmtId="166" fontId="2" fillId="3" borderId="33" xfId="30" applyNumberFormat="1" applyFont="1" applyFill="1" applyBorder="1" applyAlignment="1">
      <alignment horizontal="center"/>
      <protection/>
    </xf>
    <xf numFmtId="0" fontId="19" fillId="2" borderId="0" xfId="30" applyFont="1" applyFill="1" applyBorder="1" applyAlignment="1">
      <alignment horizontal="left" vertical="top" wrapText="1"/>
      <protection/>
    </xf>
    <xf numFmtId="0" fontId="1" fillId="2" borderId="0" xfId="30" applyFont="1" applyFill="1" applyBorder="1" applyAlignment="1">
      <alignment horizontal="left" vertical="top" wrapText="1"/>
      <protection/>
    </xf>
    <xf numFmtId="0" fontId="1" fillId="3" borderId="52" xfId="30" applyFont="1" applyFill="1" applyBorder="1" applyAlignment="1">
      <alignment horizontal="center" vertical="center"/>
      <protection/>
    </xf>
    <xf numFmtId="0" fontId="1" fillId="3" borderId="53" xfId="30" applyFont="1" applyFill="1" applyBorder="1" applyAlignment="1">
      <alignment horizontal="center" vertical="center"/>
      <protection/>
    </xf>
    <xf numFmtId="0" fontId="1" fillId="3" borderId="54" xfId="30" applyFont="1" applyFill="1" applyBorder="1" applyAlignment="1">
      <alignment horizontal="center" vertical="center"/>
      <protection/>
    </xf>
    <xf numFmtId="170" fontId="2" fillId="3" borderId="50" xfId="30" applyNumberFormat="1" applyFont="1" applyFill="1" applyBorder="1" applyAlignment="1">
      <alignment horizontal="center" vertical="center"/>
      <protection/>
    </xf>
    <xf numFmtId="170" fontId="2" fillId="3" borderId="45" xfId="30" applyNumberFormat="1" applyFont="1" applyFill="1" applyBorder="1" applyAlignment="1">
      <alignment horizontal="center" vertical="center"/>
      <protection/>
    </xf>
    <xf numFmtId="170" fontId="2" fillId="3" borderId="33" xfId="30" applyNumberFormat="1" applyFont="1" applyFill="1" applyBorder="1" applyAlignment="1">
      <alignment horizontal="center" vertical="center"/>
      <protection/>
    </xf>
    <xf numFmtId="0" fontId="2" fillId="3" borderId="49" xfId="30" applyFont="1" applyFill="1" applyBorder="1" applyAlignment="1">
      <alignment horizontal="center"/>
      <protection/>
    </xf>
    <xf numFmtId="0" fontId="2" fillId="3" borderId="44" xfId="30" applyFont="1" applyFill="1" applyBorder="1" applyAlignment="1">
      <alignment horizontal="center"/>
      <protection/>
    </xf>
    <xf numFmtId="0" fontId="2" fillId="3" borderId="43" xfId="30" applyFont="1" applyFill="1" applyBorder="1" applyAlignment="1">
      <alignment horizontal="center"/>
      <protection/>
    </xf>
    <xf numFmtId="165" fontId="2" fillId="3" borderId="50" xfId="30" applyNumberFormat="1" applyFont="1" applyFill="1" applyBorder="1" applyAlignment="1">
      <alignment horizontal="center" vertical="center"/>
      <protection/>
    </xf>
    <xf numFmtId="165" fontId="2" fillId="3" borderId="45" xfId="30" applyNumberFormat="1" applyFont="1" applyFill="1" applyBorder="1" applyAlignment="1">
      <alignment horizontal="center" vertical="center"/>
      <protection/>
    </xf>
    <xf numFmtId="165" fontId="2" fillId="3" borderId="33" xfId="30" applyNumberFormat="1" applyFont="1" applyFill="1" applyBorder="1" applyAlignment="1">
      <alignment horizontal="center" vertical="center"/>
      <protection/>
    </xf>
    <xf numFmtId="0" fontId="1" fillId="3" borderId="50" xfId="31" applyFont="1" applyFill="1" applyBorder="1" applyAlignment="1">
      <alignment horizontal="center" vertical="center"/>
      <protection/>
    </xf>
    <xf numFmtId="0" fontId="1" fillId="3" borderId="45" xfId="31" applyFont="1" applyFill="1" applyBorder="1" applyAlignment="1">
      <alignment horizontal="center" vertical="center"/>
      <protection/>
    </xf>
    <xf numFmtId="0" fontId="1" fillId="3" borderId="33" xfId="31" applyFont="1" applyFill="1" applyBorder="1" applyAlignment="1">
      <alignment horizontal="center" vertical="center"/>
      <protection/>
    </xf>
    <xf numFmtId="0" fontId="1" fillId="2" borderId="0" xfId="31" applyFont="1" applyFill="1" applyBorder="1" applyAlignment="1">
      <alignment horizontal="left" vertical="top" wrapText="1"/>
      <protection/>
    </xf>
    <xf numFmtId="0" fontId="1" fillId="3" borderId="22" xfId="31" applyFont="1" applyFill="1" applyBorder="1" applyAlignment="1">
      <alignment horizontal="center" vertical="center"/>
      <protection/>
    </xf>
    <xf numFmtId="0" fontId="1" fillId="3" borderId="31" xfId="31" applyFont="1" applyFill="1" applyBorder="1" applyAlignment="1">
      <alignment horizontal="center" vertical="center"/>
      <protection/>
    </xf>
    <xf numFmtId="0" fontId="1" fillId="3" borderId="27" xfId="31" applyFont="1" applyFill="1" applyBorder="1" applyAlignment="1">
      <alignment horizontal="center" vertical="center"/>
      <protection/>
    </xf>
    <xf numFmtId="0" fontId="1" fillId="3" borderId="49" xfId="31" applyFont="1" applyFill="1" applyBorder="1" applyAlignment="1">
      <alignment horizontal="center"/>
      <protection/>
    </xf>
    <xf numFmtId="0" fontId="1" fillId="3" borderId="44" xfId="31" applyFont="1" applyFill="1" applyBorder="1" applyAlignment="1">
      <alignment horizontal="center"/>
      <protection/>
    </xf>
    <xf numFmtId="0" fontId="1" fillId="3" borderId="43" xfId="31" applyFont="1" applyFill="1" applyBorder="1" applyAlignment="1">
      <alignment horizontal="center"/>
      <protection/>
    </xf>
    <xf numFmtId="0" fontId="2" fillId="3" borderId="50" xfId="33" applyFont="1" applyFill="1" applyBorder="1" applyAlignment="1">
      <alignment horizontal="center" vertical="center"/>
      <protection/>
    </xf>
    <xf numFmtId="0" fontId="2" fillId="3" borderId="45" xfId="33" applyFont="1" applyFill="1" applyBorder="1" applyAlignment="1">
      <alignment horizontal="center" vertical="center"/>
      <protection/>
    </xf>
    <xf numFmtId="0" fontId="2" fillId="3" borderId="33" xfId="33" applyFont="1" applyFill="1" applyBorder="1" applyAlignment="1">
      <alignment horizontal="center" vertical="center"/>
      <protection/>
    </xf>
    <xf numFmtId="0" fontId="2" fillId="3" borderId="49" xfId="33" applyFont="1" applyFill="1" applyBorder="1" applyAlignment="1">
      <alignment horizontal="center" vertical="center"/>
      <protection/>
    </xf>
    <xf numFmtId="0" fontId="2" fillId="3" borderId="44" xfId="33" applyFont="1" applyFill="1" applyBorder="1" applyAlignment="1">
      <alignment horizontal="center" vertical="center"/>
      <protection/>
    </xf>
    <xf numFmtId="0" fontId="2" fillId="3" borderId="43" xfId="33" applyFont="1" applyFill="1" applyBorder="1" applyAlignment="1">
      <alignment horizontal="center" vertical="center"/>
      <protection/>
    </xf>
    <xf numFmtId="0" fontId="2" fillId="3" borderId="22" xfId="33" applyFont="1" applyFill="1" applyBorder="1" applyAlignment="1">
      <alignment horizontal="center" vertical="center"/>
      <protection/>
    </xf>
    <xf numFmtId="0" fontId="2" fillId="3" borderId="31" xfId="33" applyFont="1" applyFill="1" applyBorder="1" applyAlignment="1">
      <alignment horizontal="center" vertical="center"/>
      <protection/>
    </xf>
    <xf numFmtId="0" fontId="2" fillId="3" borderId="27" xfId="33" applyFont="1" applyFill="1" applyBorder="1" applyAlignment="1">
      <alignment horizontal="center" vertical="center"/>
      <protection/>
    </xf>
    <xf numFmtId="171" fontId="2" fillId="3" borderId="50" xfId="33" applyNumberFormat="1" applyFont="1" applyFill="1" applyBorder="1" applyAlignment="1">
      <alignment horizontal="center" vertical="center"/>
      <protection/>
    </xf>
    <xf numFmtId="171" fontId="2" fillId="3" borderId="45" xfId="33" applyNumberFormat="1" applyFont="1" applyFill="1" applyBorder="1" applyAlignment="1">
      <alignment horizontal="center" vertical="center"/>
      <protection/>
    </xf>
    <xf numFmtId="171" fontId="2" fillId="3" borderId="33" xfId="33" applyNumberFormat="1" applyFont="1" applyFill="1" applyBorder="1" applyAlignment="1">
      <alignment horizontal="center" vertical="center"/>
      <protection/>
    </xf>
    <xf numFmtId="3" fontId="2" fillId="3" borderId="50" xfId="33" applyNumberFormat="1" applyFont="1" applyFill="1" applyBorder="1" applyAlignment="1">
      <alignment horizontal="center" vertical="center"/>
      <protection/>
    </xf>
    <xf numFmtId="3" fontId="2" fillId="3" borderId="45" xfId="33" applyNumberFormat="1" applyFont="1" applyFill="1" applyBorder="1" applyAlignment="1">
      <alignment horizontal="center" vertical="center"/>
      <protection/>
    </xf>
    <xf numFmtId="3" fontId="2" fillId="3" borderId="33" xfId="33" applyNumberFormat="1" applyFont="1" applyFill="1" applyBorder="1" applyAlignment="1">
      <alignment horizontal="center" vertical="center"/>
      <protection/>
    </xf>
    <xf numFmtId="0" fontId="2" fillId="3" borderId="49" xfId="33" applyFont="1" applyFill="1" applyBorder="1" applyAlignment="1">
      <alignment horizontal="center"/>
      <protection/>
    </xf>
    <xf numFmtId="0" fontId="2" fillId="3" borderId="44" xfId="33" applyFont="1" applyFill="1" applyBorder="1" applyAlignment="1">
      <alignment horizontal="center"/>
      <protection/>
    </xf>
    <xf numFmtId="0" fontId="2" fillId="3" borderId="43" xfId="33" applyFont="1" applyFill="1" applyBorder="1" applyAlignment="1">
      <alignment horizontal="center"/>
      <protection/>
    </xf>
    <xf numFmtId="0" fontId="2" fillId="2" borderId="0" xfId="34" applyFont="1" applyFill="1" applyBorder="1" applyAlignment="1">
      <alignment horizontal="left" vertical="top" wrapText="1"/>
      <protection/>
    </xf>
    <xf numFmtId="0" fontId="2" fillId="2" borderId="0" xfId="34" applyFont="1" applyFill="1" applyBorder="1" applyAlignment="1">
      <alignment horizontal="left"/>
      <protection/>
    </xf>
    <xf numFmtId="0" fontId="2" fillId="3" borderId="50" xfId="34" applyFont="1" applyFill="1" applyBorder="1" applyAlignment="1">
      <alignment horizontal="center" vertical="center"/>
      <protection/>
    </xf>
    <xf numFmtId="0" fontId="2" fillId="3" borderId="45" xfId="34" applyFont="1" applyFill="1" applyBorder="1" applyAlignment="1">
      <alignment horizontal="center" vertical="center"/>
      <protection/>
    </xf>
    <xf numFmtId="0" fontId="2" fillId="3" borderId="33" xfId="34" applyFont="1" applyFill="1" applyBorder="1" applyAlignment="1">
      <alignment horizontal="center" vertical="center"/>
      <protection/>
    </xf>
    <xf numFmtId="0" fontId="1" fillId="3" borderId="4" xfId="34" applyFont="1" applyFill="1" applyBorder="1" applyAlignment="1">
      <alignment horizontal="center" vertical="center"/>
      <protection/>
    </xf>
    <xf numFmtId="0" fontId="1" fillId="3" borderId="5" xfId="34" applyFont="1" applyFill="1" applyBorder="1" applyAlignment="1">
      <alignment horizontal="center" vertical="center"/>
      <protection/>
    </xf>
    <xf numFmtId="0" fontId="1" fillId="3" borderId="6" xfId="34" applyFont="1" applyFill="1" applyBorder="1" applyAlignment="1">
      <alignment horizontal="center" vertical="center"/>
      <protection/>
    </xf>
    <xf numFmtId="0" fontId="1" fillId="3" borderId="9" xfId="34" applyFont="1" applyFill="1" applyBorder="1" applyAlignment="1">
      <alignment horizontal="center" vertical="center"/>
      <protection/>
    </xf>
    <xf numFmtId="0" fontId="1" fillId="3" borderId="10" xfId="34" applyFont="1" applyFill="1" applyBorder="1" applyAlignment="1">
      <alignment horizontal="center" vertical="center"/>
      <protection/>
    </xf>
    <xf numFmtId="0" fontId="1" fillId="3" borderId="11" xfId="34" applyFont="1" applyFill="1" applyBorder="1" applyAlignment="1">
      <alignment horizontal="center" vertical="center"/>
      <protection/>
    </xf>
    <xf numFmtId="3" fontId="2" fillId="2" borderId="39" xfId="34" applyNumberFormat="1" applyFont="1" applyFill="1" applyBorder="1" applyAlignment="1">
      <alignment horizontal="center" vertical="center"/>
      <protection/>
    </xf>
    <xf numFmtId="3" fontId="2" fillId="2" borderId="40" xfId="34" applyNumberFormat="1" applyFont="1" applyFill="1" applyBorder="1" applyAlignment="1">
      <alignment horizontal="center" vertical="center"/>
      <protection/>
    </xf>
    <xf numFmtId="3" fontId="2" fillId="2" borderId="46" xfId="34" applyNumberFormat="1" applyFont="1" applyFill="1" applyBorder="1" applyAlignment="1">
      <alignment horizontal="center" vertical="center"/>
      <protection/>
    </xf>
    <xf numFmtId="3" fontId="2" fillId="2" borderId="55" xfId="34" applyNumberFormat="1" applyFont="1" applyFill="1" applyBorder="1" applyAlignment="1">
      <alignment horizontal="center" vertical="center"/>
      <protection/>
    </xf>
    <xf numFmtId="0" fontId="2" fillId="3" borderId="4" xfId="34" applyFont="1" applyFill="1" applyBorder="1" applyAlignment="1">
      <alignment horizontal="center"/>
      <protection/>
    </xf>
    <xf numFmtId="0" fontId="2" fillId="3" borderId="5" xfId="34" applyFont="1" applyFill="1" applyBorder="1" applyAlignment="1">
      <alignment horizontal="center"/>
      <protection/>
    </xf>
    <xf numFmtId="0" fontId="2" fillId="3" borderId="6" xfId="34" applyFont="1" applyFill="1" applyBorder="1" applyAlignment="1">
      <alignment horizontal="center"/>
      <protection/>
    </xf>
    <xf numFmtId="0" fontId="2" fillId="3" borderId="9" xfId="34" applyFont="1" applyFill="1" applyBorder="1" applyAlignment="1">
      <alignment horizontal="center" vertical="center"/>
      <protection/>
    </xf>
    <xf numFmtId="0" fontId="2" fillId="3" borderId="10" xfId="34" applyFont="1" applyFill="1" applyBorder="1" applyAlignment="1">
      <alignment horizontal="center" vertical="center"/>
      <protection/>
    </xf>
    <xf numFmtId="0" fontId="2" fillId="3" borderId="11" xfId="34" applyFont="1" applyFill="1" applyBorder="1" applyAlignment="1">
      <alignment horizontal="center" vertical="center"/>
      <protection/>
    </xf>
  </cellXfs>
  <cellStyles count="23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301Seite11-13-04" xfId="20"/>
    <cellStyle name="Standard_302Seite15-17-04" xfId="21"/>
    <cellStyle name="Standard_303Seite19K-Zul04" xfId="22"/>
    <cellStyle name="Standard_303Seite20-21-04" xfId="23"/>
    <cellStyle name="Standard_304Seite23-27-04" xfId="24"/>
    <cellStyle name="Standard_305Seite29-31-04" xfId="25"/>
    <cellStyle name="Standard_307Seite33-35-04" xfId="26"/>
    <cellStyle name="Standard_308Seite37-39-04" xfId="27"/>
    <cellStyle name="Standard_309Seite42-43-04" xfId="28"/>
    <cellStyle name="Standard_310Seite44-45-04" xfId="29"/>
    <cellStyle name="Standard_440Seite65-70-04" xfId="30"/>
    <cellStyle name="Standard_441Seite71-04" xfId="31"/>
    <cellStyle name="Standard_442Seite72-04" xfId="32"/>
    <cellStyle name="Standard_504Seite82-86-04" xfId="33"/>
    <cellStyle name="Standard_ERBANF05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N7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1</v>
      </c>
      <c r="B10" s="559" t="s">
        <v>9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f>('Seiten 10-11'!E10-'Seiten 10-11'!C10)/('Seiten 10-11'!E$7-'Seiten 10-11'!C$7)*100</f>
        <v>6.485999999999999</v>
      </c>
      <c r="C16" s="26">
        <f>('Seiten 10-11'!G10-'Seiten 10-11'!E10)/('Seiten 10-11'!G$7-'Seiten 10-11'!E$7)*100</f>
        <v>7.958000000000001</v>
      </c>
      <c r="D16" s="26">
        <f>('Seiten 10-11'!I10-'Seiten 10-11'!G10)/('Seiten 10-11'!I$7-'Seiten 10-11'!G$7)*100</f>
        <v>10.027999999999999</v>
      </c>
      <c r="E16" s="26">
        <f>('Seiten 10-11'!K10-'Seiten 10-11'!I10)/('Seiten 10-11'!K$7-'Seiten 10-11'!I$7)*100</f>
        <v>11.04</v>
      </c>
      <c r="F16" s="26">
        <f>('Seiten 10-11'!L10-'Seiten 10-11'!K10)/('Seiten 10-11'!L$7-'Seiten 10-11'!K$7)*100</f>
        <v>14.26</v>
      </c>
      <c r="G16" s="26">
        <v>15.961999999999998</v>
      </c>
      <c r="H16" s="26">
        <v>17.721499999999995</v>
      </c>
      <c r="I16" s="26">
        <v>19.361400000000007</v>
      </c>
      <c r="J16" s="26">
        <v>22.77</v>
      </c>
      <c r="K16" s="26">
        <v>25.396599999999996</v>
      </c>
      <c r="L16" s="26">
        <v>26.91</v>
      </c>
      <c r="M16" s="26">
        <v>26.880100000000006</v>
      </c>
      <c r="N16" s="26">
        <v>26.89804</v>
      </c>
    </row>
    <row r="17" spans="1:14" ht="18.75" customHeight="1">
      <c r="A17" s="25" t="s">
        <v>67</v>
      </c>
      <c r="B17" s="26">
        <f>('Seiten 10-11'!E11-'Seiten 10-11'!C11)/('Seiten 10-11'!E$7-'Seiten 10-11'!C$7)*100</f>
        <v>7.2620000000000005</v>
      </c>
      <c r="C17" s="26">
        <f>('Seiten 10-11'!G11-'Seiten 10-11'!E11)/('Seiten 10-11'!G$7-'Seiten 10-11'!E$7)*100</f>
        <v>11.5365</v>
      </c>
      <c r="D17" s="26">
        <f>('Seiten 10-11'!I11-'Seiten 10-11'!G11)/('Seiten 10-11'!I$7-'Seiten 10-11'!G$7)*100</f>
        <v>13.811500000000002</v>
      </c>
      <c r="E17" s="26">
        <f>('Seiten 10-11'!K11-'Seiten 10-11'!I11)/('Seiten 10-11'!K$7-'Seiten 10-11'!I$7)*100</f>
        <v>19.315499999999997</v>
      </c>
      <c r="F17" s="26">
        <f>('Seiten 10-11'!L11-'Seiten 10-11'!K11)/('Seiten 10-11'!L$7-'Seiten 10-11'!K$7)*100</f>
        <v>19.043000000000003</v>
      </c>
      <c r="G17" s="26">
        <v>19.3725</v>
      </c>
      <c r="H17" s="26">
        <v>21.870249999999995</v>
      </c>
      <c r="I17" s="26">
        <v>24.168200000000002</v>
      </c>
      <c r="J17" s="26">
        <v>25.73370000000001</v>
      </c>
      <c r="K17" s="26">
        <v>26.73724999999999</v>
      </c>
      <c r="L17" s="26">
        <v>27.386550000000014</v>
      </c>
      <c r="M17" s="26">
        <v>27.525199999999984</v>
      </c>
      <c r="N17" s="26">
        <v>27.972230000000003</v>
      </c>
    </row>
    <row r="18" spans="1:14" ht="18.75" customHeight="1">
      <c r="A18" s="25" t="s">
        <v>70</v>
      </c>
      <c r="B18" s="26">
        <f>('Seiten 10-11'!E12-'Seiten 10-11'!C12)/('Seiten 10-11'!E$7-'Seiten 10-11'!C$7)*100</f>
        <v>4.62</v>
      </c>
      <c r="C18" s="26">
        <f>('Seiten 10-11'!G12-'Seiten 10-11'!E12)/('Seiten 10-11'!G$7-'Seiten 10-11'!E$7)*100</f>
        <v>11.988</v>
      </c>
      <c r="D18" s="26">
        <f>('Seiten 10-11'!I12-'Seiten 10-11'!G12)/('Seiten 10-11'!I$7-'Seiten 10-11'!G$7)*100</f>
        <v>14.875000000000002</v>
      </c>
      <c r="E18" s="26">
        <f>('Seiten 10-11'!K12-'Seiten 10-11'!I12)/('Seiten 10-11'!K$7-'Seiten 10-11'!I$7)*100</f>
        <v>14.875</v>
      </c>
      <c r="F18" s="26">
        <f>('Seiten 10-11'!L12-'Seiten 10-11'!K12)/('Seiten 10-11'!L$7-'Seiten 10-11'!K$7)*100</f>
        <v>15.049999999999999</v>
      </c>
      <c r="G18" s="26">
        <v>15.75</v>
      </c>
      <c r="H18" s="26">
        <v>16.555</v>
      </c>
      <c r="I18" s="26">
        <v>17.937399999999997</v>
      </c>
      <c r="J18" s="26">
        <v>19.288600000000006</v>
      </c>
      <c r="K18" s="26">
        <v>20.452199999999998</v>
      </c>
      <c r="L18" s="26">
        <v>20.475</v>
      </c>
      <c r="M18" s="26">
        <v>20.452299999999987</v>
      </c>
      <c r="N18" s="26">
        <v>19.598740000000003</v>
      </c>
    </row>
    <row r="19" spans="1:14" ht="18.75" customHeight="1">
      <c r="A19" s="25" t="s">
        <v>73</v>
      </c>
      <c r="B19" s="26">
        <f>('Seiten 10-11'!E13-'Seiten 10-11'!C13)/('Seiten 10-11'!E$7-'Seiten 10-11'!C$7)*100</f>
        <v>3.66912</v>
      </c>
      <c r="C19" s="26">
        <f>('Seiten 10-11'!G13-'Seiten 10-11'!E13)/('Seiten 10-11'!G$7-'Seiten 10-11'!E$7)*100</f>
        <v>13.60632</v>
      </c>
      <c r="D19" s="26">
        <f>('Seiten 10-11'!I13-'Seiten 10-11'!G13)/('Seiten 10-11'!I$7-'Seiten 10-11'!G$7)*100</f>
        <v>13.45344</v>
      </c>
      <c r="E19" s="26">
        <f>('Seiten 10-11'!K13-'Seiten 10-11'!I13)/('Seiten 10-11'!K$7-'Seiten 10-11'!I$7)*100</f>
        <v>12.230399999999996</v>
      </c>
      <c r="F19" s="26">
        <f>('Seiten 10-11'!L13-'Seiten 10-11'!K13)/('Seiten 10-11'!L$7-'Seiten 10-11'!K$7)*100</f>
        <v>12.536159999999999</v>
      </c>
      <c r="G19" s="26">
        <v>13.529879999999997</v>
      </c>
      <c r="H19" s="26">
        <v>13.147680000000006</v>
      </c>
      <c r="I19" s="26">
        <v>13.269984000000001</v>
      </c>
      <c r="J19" s="26">
        <v>13.759199999999991</v>
      </c>
      <c r="K19" s="26">
        <v>13.743912000000002</v>
      </c>
      <c r="L19" s="26">
        <v>13.759199999999996</v>
      </c>
      <c r="M19" s="26">
        <v>13.743912000000002</v>
      </c>
      <c r="N19" s="26">
        <v>13.753084799999996</v>
      </c>
    </row>
    <row r="20" spans="1:14" ht="18.75" customHeight="1">
      <c r="A20" s="25" t="s">
        <v>76</v>
      </c>
      <c r="B20" s="26">
        <f>('Seiten 10-11'!E14-'Seiten 10-11'!C14)/('Seiten 10-11'!E$7-'Seiten 10-11'!C$7)*100</f>
        <v>5.454</v>
      </c>
      <c r="C20" s="26">
        <f>('Seiten 10-11'!G14-'Seiten 10-11'!E14)/('Seiten 10-11'!G$7-'Seiten 10-11'!E$7)*100</f>
        <v>6.61</v>
      </c>
      <c r="D20" s="26">
        <f>('Seiten 10-11'!I14-'Seiten 10-11'!G14)/('Seiten 10-11'!I$7-'Seiten 10-11'!G$7)*100</f>
        <v>6.76</v>
      </c>
      <c r="E20" s="26">
        <f>('Seiten 10-11'!K14-'Seiten 10-11'!I14)/('Seiten 10-11'!K$7-'Seiten 10-11'!I$7)*100</f>
        <v>8.860500000000002</v>
      </c>
      <c r="F20" s="26">
        <f>('Seiten 10-11'!L14-'Seiten 10-11'!K14)/('Seiten 10-11'!L$7-'Seiten 10-11'!K$7)*100</f>
        <v>10.280999999999999</v>
      </c>
      <c r="G20" s="26">
        <v>10.92175</v>
      </c>
      <c r="H20" s="26">
        <v>12.046000000000005</v>
      </c>
      <c r="I20" s="26">
        <v>12.3077</v>
      </c>
      <c r="J20" s="26">
        <v>12.3903</v>
      </c>
      <c r="K20" s="26">
        <v>12.117100000000002</v>
      </c>
      <c r="L20" s="26">
        <v>11.596049999999995</v>
      </c>
      <c r="M20" s="26">
        <v>11.583150000000002</v>
      </c>
      <c r="N20" s="26">
        <v>11.5909</v>
      </c>
    </row>
    <row r="21" spans="1:14" ht="18.75" customHeight="1">
      <c r="A21" s="25" t="s">
        <v>79</v>
      </c>
      <c r="B21" s="26">
        <f>('Seiten 10-11'!E15-'Seiten 10-11'!C15)/('Seiten 10-11'!E$7-'Seiten 10-11'!C$7)*100</f>
        <v>10.871999999999998</v>
      </c>
      <c r="C21" s="26">
        <f>('Seiten 10-11'!G15-'Seiten 10-11'!E15)/('Seiten 10-11'!G$7-'Seiten 10-11'!E$7)*100</f>
        <v>10.871999999999998</v>
      </c>
      <c r="D21" s="26">
        <f>('Seiten 10-11'!I15-'Seiten 10-11'!G15)/('Seiten 10-11'!I$7-'Seiten 10-11'!G$7)*100</f>
        <v>9.513000000000002</v>
      </c>
      <c r="E21" s="26">
        <f>('Seiten 10-11'!K15-'Seiten 10-11'!I15)/('Seiten 10-11'!K$7-'Seiten 10-11'!I$7)*100</f>
        <v>10.328499999999998</v>
      </c>
      <c r="F21" s="26">
        <f>('Seiten 10-11'!L15-'Seiten 10-11'!K15)/('Seiten 10-11'!L$7-'Seiten 10-11'!K$7)*100</f>
        <v>12.095</v>
      </c>
      <c r="G21" s="26">
        <v>12.095</v>
      </c>
      <c r="H21" s="26">
        <v>12.095249999999997</v>
      </c>
      <c r="I21" s="26">
        <v>12.149400000000002</v>
      </c>
      <c r="J21" s="26">
        <v>12.231</v>
      </c>
      <c r="K21" s="26">
        <v>12.217400000000001</v>
      </c>
      <c r="L21" s="26">
        <v>12.231</v>
      </c>
      <c r="M21" s="26">
        <v>12.217399999999994</v>
      </c>
      <c r="N21" s="26">
        <v>12.225579999999999</v>
      </c>
    </row>
    <row r="22" spans="1:14" ht="18.75" customHeight="1">
      <c r="A22" s="25" t="s">
        <v>82</v>
      </c>
      <c r="B22" s="26">
        <f>('Seiten 10-11'!E16-'Seiten 10-11'!C16)/('Seiten 10-11'!E$7-'Seiten 10-11'!C$7)*100</f>
        <v>6.7540000000000004</v>
      </c>
      <c r="C22" s="26">
        <f>('Seiten 10-11'!G16-'Seiten 10-11'!E16)/('Seiten 10-11'!G$7-'Seiten 10-11'!E$7)*100</f>
        <v>11.6315</v>
      </c>
      <c r="D22" s="26">
        <f>('Seiten 10-11'!I16-'Seiten 10-11'!G16)/('Seiten 10-11'!I$7-'Seiten 10-11'!G$7)*100</f>
        <v>11.663499999999999</v>
      </c>
      <c r="E22" s="26">
        <f>('Seiten 10-11'!K16-'Seiten 10-11'!I16)/('Seiten 10-11'!K$7-'Seiten 10-11'!I$7)*100</f>
        <v>12.125500000000002</v>
      </c>
      <c r="F22" s="26">
        <f>('Seiten 10-11'!L16-'Seiten 10-11'!K16)/('Seiten 10-11'!L$7-'Seiten 10-11'!K$7)*100</f>
        <v>13.710499999999998</v>
      </c>
      <c r="G22" s="26">
        <v>13.765</v>
      </c>
      <c r="H22" s="26">
        <v>14.1125</v>
      </c>
      <c r="I22" s="26">
        <v>14.548099999999991</v>
      </c>
      <c r="J22" s="26">
        <v>15.967400000000008</v>
      </c>
      <c r="K22" s="26">
        <v>15.932200000000002</v>
      </c>
      <c r="L22" s="26">
        <v>14.879249999999999</v>
      </c>
      <c r="M22" s="26">
        <v>14.644750000000005</v>
      </c>
      <c r="N22" s="26">
        <v>14.654479999999994</v>
      </c>
    </row>
    <row r="23" spans="1:14" ht="18.75" customHeight="1">
      <c r="A23" s="25" t="s">
        <v>85</v>
      </c>
      <c r="B23" s="26">
        <f>('Seiten 10-11'!E17-'Seiten 10-11'!C17)/('Seiten 10-11'!E$7-'Seiten 10-11'!C$7)*100</f>
        <v>8.94</v>
      </c>
      <c r="C23" s="26">
        <f>('Seiten 10-11'!G17-'Seiten 10-11'!E17)/('Seiten 10-11'!G$7-'Seiten 10-11'!E$7)*100</f>
        <v>10.515999999999998</v>
      </c>
      <c r="D23" s="26">
        <f>('Seiten 10-11'!I17-'Seiten 10-11'!G17)/('Seiten 10-11'!I$7-'Seiten 10-11'!G$7)*100</f>
        <v>11.289999999999997</v>
      </c>
      <c r="E23" s="26">
        <f>('Seiten 10-11'!K17-'Seiten 10-11'!I17)/('Seiten 10-11'!K$7-'Seiten 10-11'!I$7)*100</f>
        <v>14.033500000000004</v>
      </c>
      <c r="F23" s="26">
        <f>('Seiten 10-11'!L17-'Seiten 10-11'!K17)/('Seiten 10-11'!L$7-'Seiten 10-11'!K$7)*100</f>
        <v>14.198499999999994</v>
      </c>
      <c r="G23" s="26">
        <v>16.471999999999994</v>
      </c>
      <c r="H23" s="26">
        <v>16.383000000000003</v>
      </c>
      <c r="I23" s="26">
        <v>17.226300000000005</v>
      </c>
      <c r="J23" s="26">
        <v>19.13379999999999</v>
      </c>
      <c r="K23" s="26">
        <v>20.21080000000001</v>
      </c>
      <c r="L23" s="26">
        <v>21.71699999999999</v>
      </c>
      <c r="M23" s="26">
        <v>22.759649999999993</v>
      </c>
      <c r="N23" s="26">
        <v>19.503640000000008</v>
      </c>
    </row>
    <row r="24" spans="1:14" ht="18.75" customHeight="1">
      <c r="A24" s="25" t="s">
        <v>88</v>
      </c>
      <c r="B24" s="26">
        <f>('Seiten 10-11'!E18-'Seiten 10-11'!C18)/('Seiten 10-11'!E$7-'Seiten 10-11'!C$7)*100</f>
        <v>3.1979999999999995</v>
      </c>
      <c r="C24" s="26">
        <f>('Seiten 10-11'!G18-'Seiten 10-11'!E18)/('Seiten 10-11'!G$7-'Seiten 10-11'!E$7)*100</f>
        <v>4.255000000000001</v>
      </c>
      <c r="D24" s="26">
        <f>('Seiten 10-11'!I18-'Seiten 10-11'!G18)/('Seiten 10-11'!I$7-'Seiten 10-11'!G$7)*100</f>
        <v>4.565499999999999</v>
      </c>
      <c r="E24" s="26">
        <f>('Seiten 10-11'!K18-'Seiten 10-11'!I18)/('Seiten 10-11'!K$7-'Seiten 10-11'!I$7)*100</f>
        <v>5.032</v>
      </c>
      <c r="F24" s="26">
        <f>('Seiten 10-11'!L18-'Seiten 10-11'!K18)/('Seiten 10-11'!L$7-'Seiten 10-11'!K$7)*100</f>
        <v>6.5489999999999995</v>
      </c>
      <c r="G24" s="26">
        <v>6.859750000000002</v>
      </c>
      <c r="H24" s="26">
        <v>12.632000000000001</v>
      </c>
      <c r="I24" s="26">
        <v>14.6556</v>
      </c>
      <c r="J24" s="26">
        <v>11.922900000000002</v>
      </c>
      <c r="K24" s="26">
        <v>10.644150000000002</v>
      </c>
      <c r="L24" s="26">
        <v>10.656000000000002</v>
      </c>
      <c r="M24" s="26">
        <v>10.644199999999996</v>
      </c>
      <c r="N24" s="26">
        <v>10.651270000000002</v>
      </c>
    </row>
    <row r="25" spans="1:14" ht="18.75" customHeight="1">
      <c r="A25" s="25" t="s">
        <v>64</v>
      </c>
      <c r="B25" s="26">
        <f>('Seiten 10-11'!E19-'Seiten 10-11'!C19)/('Seiten 10-11'!E$7-'Seiten 10-11'!C$7)*100</f>
        <v>8.333999999999998</v>
      </c>
      <c r="C25" s="26">
        <f>('Seiten 10-11'!G19-'Seiten 10-11'!E19)/('Seiten 10-11'!G$7-'Seiten 10-11'!E$7)*100</f>
        <v>14.718</v>
      </c>
      <c r="D25" s="26">
        <f>('Seiten 10-11'!I19-'Seiten 10-11'!G19)/('Seiten 10-11'!I$7-'Seiten 10-11'!G$7)*100</f>
        <v>12.790500000000002</v>
      </c>
      <c r="E25" s="26">
        <f>('Seiten 10-11'!K19-'Seiten 10-11'!I19)/('Seiten 10-11'!K$7-'Seiten 10-11'!I$7)*100</f>
        <v>15.167999999999997</v>
      </c>
      <c r="F25" s="26">
        <f>('Seiten 10-11'!L19-'Seiten 10-11'!K19)/('Seiten 10-11'!L$7-'Seiten 10-11'!K$7)*100</f>
        <v>19.706000000000003</v>
      </c>
      <c r="G25" s="26">
        <v>20.13625</v>
      </c>
      <c r="H25" s="26">
        <v>21.640500000000003</v>
      </c>
      <c r="I25" s="26">
        <v>23.101900000000004</v>
      </c>
      <c r="J25" s="26">
        <v>27.121599999999983</v>
      </c>
      <c r="K25" s="26">
        <v>24.267750000000007</v>
      </c>
      <c r="L25" s="26">
        <v>22.39244999999999</v>
      </c>
      <c r="M25" s="26">
        <v>22.36755</v>
      </c>
      <c r="N25" s="26">
        <v>22.382509999999996</v>
      </c>
    </row>
    <row r="26" spans="1:14" ht="18.75" customHeight="1">
      <c r="A26" s="25" t="s">
        <v>68</v>
      </c>
      <c r="B26" s="26">
        <f>('Seiten 10-11'!E20-'Seiten 10-11'!C20)/('Seiten 10-11'!E$7-'Seiten 10-11'!C$7)*100</f>
        <v>12.262</v>
      </c>
      <c r="C26" s="26">
        <f>('Seiten 10-11'!G20-'Seiten 10-11'!E20)/('Seiten 10-11'!G$7-'Seiten 10-11'!E$7)*100</f>
        <v>15.126500000000002</v>
      </c>
      <c r="D26" s="26">
        <f>('Seiten 10-11'!I20-'Seiten 10-11'!G20)/('Seiten 10-11'!I$7-'Seiten 10-11'!G$7)*100</f>
        <v>16.28</v>
      </c>
      <c r="E26" s="26">
        <f>('Seiten 10-11'!K20-'Seiten 10-11'!I20)/('Seiten 10-11'!K$7-'Seiten 10-11'!I$7)*100</f>
        <v>18.248999999999995</v>
      </c>
      <c r="F26" s="26">
        <f>('Seiten 10-11'!L20-'Seiten 10-11'!K20)/('Seiten 10-11'!L$7-'Seiten 10-11'!K$7)*100</f>
        <v>19.865</v>
      </c>
      <c r="G26" s="26">
        <v>21.162749999999992</v>
      </c>
      <c r="H26" s="26">
        <v>21.98300000000002</v>
      </c>
      <c r="I26" s="26">
        <v>23.75</v>
      </c>
      <c r="J26" s="26">
        <v>25.343299999999996</v>
      </c>
      <c r="K26" s="26">
        <v>25.343350000000004</v>
      </c>
      <c r="L26" s="26">
        <v>24.313499999999983</v>
      </c>
      <c r="M26" s="26">
        <v>23.139649999999996</v>
      </c>
      <c r="N26" s="26">
        <v>23.139630000000004</v>
      </c>
    </row>
    <row r="27" spans="1:14" ht="18.75" customHeight="1">
      <c r="A27" s="25" t="s">
        <v>71</v>
      </c>
      <c r="B27" s="26">
        <f>('Seiten 10-11'!E21-'Seiten 10-11'!C21)/('Seiten 10-11'!E$7-'Seiten 10-11'!C$7)*100</f>
        <v>0</v>
      </c>
      <c r="C27" s="26">
        <f>('Seiten 10-11'!G21-'Seiten 10-11'!E21)/('Seiten 10-11'!G$7-'Seiten 10-11'!E$7)*100</f>
        <v>6.598999999999999</v>
      </c>
      <c r="D27" s="26">
        <f>('Seiten 10-11'!I21-'Seiten 10-11'!G21)/('Seiten 10-11'!I$7-'Seiten 10-11'!G$7)*100</f>
        <v>22.587999999999997</v>
      </c>
      <c r="E27" s="26">
        <f>('Seiten 10-11'!K21-'Seiten 10-11'!I21)/('Seiten 10-11'!K$7-'Seiten 10-11'!I$7)*100</f>
        <v>22.588</v>
      </c>
      <c r="F27" s="26">
        <f>('Seiten 10-11'!L21-'Seiten 10-11'!K21)/('Seiten 10-11'!L$7-'Seiten 10-11'!K$7)*100</f>
        <v>22.588500000000003</v>
      </c>
      <c r="G27" s="26">
        <v>22.58825</v>
      </c>
      <c r="H27" s="26">
        <v>22.58799999999999</v>
      </c>
      <c r="I27" s="26">
        <v>24.389300000000002</v>
      </c>
      <c r="J27" s="26">
        <v>28.453</v>
      </c>
      <c r="K27" s="26">
        <v>20.366999999999997</v>
      </c>
      <c r="L27" s="26">
        <v>25.272</v>
      </c>
      <c r="M27" s="26">
        <v>25.243949999999998</v>
      </c>
      <c r="N27" s="26">
        <v>25.260759999999998</v>
      </c>
    </row>
    <row r="28" spans="1:14" ht="18.75" customHeight="1">
      <c r="A28" s="25" t="s">
        <v>74</v>
      </c>
      <c r="B28" s="26">
        <f>('Seiten 10-11'!E22-'Seiten 10-11'!C22)/('Seiten 10-11'!E$7-'Seiten 10-11'!C$7)*100</f>
        <v>0</v>
      </c>
      <c r="C28" s="26">
        <f>('Seiten 10-11'!G22-'Seiten 10-11'!E22)/('Seiten 10-11'!G$7-'Seiten 10-11'!E$7)*100</f>
        <v>11.6095</v>
      </c>
      <c r="D28" s="26">
        <f>('Seiten 10-11'!I22-'Seiten 10-11'!G22)/('Seiten 10-11'!I$7-'Seiten 10-11'!G$7)*100</f>
        <v>14.889</v>
      </c>
      <c r="E28" s="26">
        <f>('Seiten 10-11'!K22-'Seiten 10-11'!I22)/('Seiten 10-11'!K$7-'Seiten 10-11'!I$7)*100</f>
        <v>18.497000000000003</v>
      </c>
      <c r="F28" s="26">
        <f>('Seiten 10-11'!L22-'Seiten 10-11'!K22)/('Seiten 10-11'!L$7-'Seiten 10-11'!K$7)*100</f>
        <v>20.7015</v>
      </c>
      <c r="G28" s="26">
        <v>22.29699999999999</v>
      </c>
      <c r="H28" s="26">
        <v>23.965500000000013</v>
      </c>
      <c r="I28" s="26">
        <v>25.9255</v>
      </c>
      <c r="J28" s="26">
        <v>26.826900000000002</v>
      </c>
      <c r="K28" s="26">
        <v>27.389249999999993</v>
      </c>
      <c r="L28" s="26">
        <v>27.9267</v>
      </c>
      <c r="M28" s="26">
        <v>28.324900000000024</v>
      </c>
      <c r="N28" s="26">
        <v>29.100190000000005</v>
      </c>
    </row>
    <row r="29" spans="1:14" ht="18.75" customHeight="1">
      <c r="A29" s="25" t="s">
        <v>77</v>
      </c>
      <c r="B29" s="26">
        <f>('Seiten 10-11'!E23-'Seiten 10-11'!C23)/('Seiten 10-11'!E$7-'Seiten 10-11'!C$7)*100</f>
        <v>7.671000000000001</v>
      </c>
      <c r="C29" s="26">
        <f>('Seiten 10-11'!G23-'Seiten 10-11'!E23)/('Seiten 10-11'!G$7-'Seiten 10-11'!E$7)*100</f>
        <v>11.6405</v>
      </c>
      <c r="D29" s="26">
        <f>('Seiten 10-11'!I23-'Seiten 10-11'!G23)/('Seiten 10-11'!I$7-'Seiten 10-11'!G$7)*100</f>
        <v>12.733500000000001</v>
      </c>
      <c r="E29" s="26">
        <f>('Seiten 10-11'!K23-'Seiten 10-11'!I23)/('Seiten 10-11'!K$7-'Seiten 10-11'!I$7)*100</f>
        <v>14.584</v>
      </c>
      <c r="F29" s="26">
        <f>('Seiten 10-11'!L23-'Seiten 10-11'!K23)/('Seiten 10-11'!L$7-'Seiten 10-11'!K$7)*100</f>
        <v>17.104499999999998</v>
      </c>
      <c r="G29" s="26">
        <v>18.94375</v>
      </c>
      <c r="H29" s="26">
        <v>20.872749999999996</v>
      </c>
      <c r="I29" s="26">
        <v>21.292100000000005</v>
      </c>
      <c r="J29" s="26">
        <v>23.50859999999999</v>
      </c>
      <c r="K29" s="26">
        <v>21.579950000000004</v>
      </c>
      <c r="L29" s="26">
        <v>19.86929999999999</v>
      </c>
      <c r="M29" s="26">
        <v>19.847199999999997</v>
      </c>
      <c r="N29" s="26">
        <v>19.860470000000003</v>
      </c>
    </row>
    <row r="30" spans="1:14" ht="18.75" customHeight="1">
      <c r="A30" s="25" t="s">
        <v>80</v>
      </c>
      <c r="B30" s="26">
        <f>('Seiten 10-11'!E24-'Seiten 10-11'!C24)/('Seiten 10-11'!E$7-'Seiten 10-11'!C$7)*100</f>
        <v>9.499999999999998</v>
      </c>
      <c r="C30" s="26">
        <f>('Seiten 10-11'!G24-'Seiten 10-11'!E24)/('Seiten 10-11'!G$7-'Seiten 10-11'!E$7)*100</f>
        <v>12.496000000000002</v>
      </c>
      <c r="D30" s="26">
        <f>('Seiten 10-11'!I24-'Seiten 10-11'!G24)/('Seiten 10-11'!I$7-'Seiten 10-11'!G$7)*100</f>
        <v>12.307999999999996</v>
      </c>
      <c r="E30" s="26">
        <f>('Seiten 10-11'!K24-'Seiten 10-11'!I24)/('Seiten 10-11'!K$7-'Seiten 10-11'!I$7)*100</f>
        <v>14.6175</v>
      </c>
      <c r="F30" s="26">
        <f>('Seiten 10-11'!L24-'Seiten 10-11'!K24)/('Seiten 10-11'!L$7-'Seiten 10-11'!K$7)*100</f>
        <v>16.286500000000007</v>
      </c>
      <c r="G30" s="26">
        <v>17.807250000000003</v>
      </c>
      <c r="H30" s="26">
        <v>18.57575</v>
      </c>
      <c r="I30" s="26">
        <v>19.660700000000002</v>
      </c>
      <c r="J30" s="26">
        <v>20.358</v>
      </c>
      <c r="K30" s="26">
        <v>20.005450000000007</v>
      </c>
      <c r="L30" s="26">
        <v>18.252000000000006</v>
      </c>
      <c r="M30" s="26">
        <v>18.231699999999996</v>
      </c>
      <c r="N30" s="26">
        <v>18.243889999999997</v>
      </c>
    </row>
    <row r="31" spans="1:14" ht="18.75" customHeight="1">
      <c r="A31" s="25" t="s">
        <v>83</v>
      </c>
      <c r="B31" s="26">
        <f>('Seiten 10-11'!E25-'Seiten 10-11'!C25)/('Seiten 10-11'!E$7-'Seiten 10-11'!C$7)*100</f>
        <v>6.654000000000002</v>
      </c>
      <c r="C31" s="26">
        <f>('Seiten 10-11'!G25-'Seiten 10-11'!E25)/('Seiten 10-11'!G$7-'Seiten 10-11'!E$7)*100</f>
        <v>9.249</v>
      </c>
      <c r="D31" s="26">
        <f>('Seiten 10-11'!I25-'Seiten 10-11'!G25)/('Seiten 10-11'!I$7-'Seiten 10-11'!G$7)*100</f>
        <v>10.548000000000002</v>
      </c>
      <c r="E31" s="26">
        <f>('Seiten 10-11'!K25-'Seiten 10-11'!I25)/('Seiten 10-11'!K$7-'Seiten 10-11'!I$7)*100</f>
        <v>11.73</v>
      </c>
      <c r="F31" s="26">
        <f>('Seiten 10-11'!L25-'Seiten 10-11'!K25)/('Seiten 10-11'!L$7-'Seiten 10-11'!K$7)*100</f>
        <v>12.888999999999998</v>
      </c>
      <c r="G31" s="26">
        <v>13.3425</v>
      </c>
      <c r="H31" s="26">
        <v>14.175500000000007</v>
      </c>
      <c r="I31" s="26">
        <v>15.126599999999996</v>
      </c>
      <c r="J31" s="26">
        <v>14.641199999999996</v>
      </c>
      <c r="K31" s="26">
        <v>13.791800000000004</v>
      </c>
      <c r="L31" s="26">
        <v>13.535999999999992</v>
      </c>
      <c r="M31" s="26">
        <v>13.520900000000017</v>
      </c>
      <c r="N31" s="26">
        <v>13.52999</v>
      </c>
    </row>
    <row r="32" spans="1:14" ht="18.75" customHeight="1">
      <c r="A32" s="25" t="s">
        <v>86</v>
      </c>
      <c r="B32" s="26">
        <f>('Seiten 10-11'!E26-'Seiten 10-11'!C26)/('Seiten 10-11'!E$7-'Seiten 10-11'!C$7)*100</f>
        <v>6.696000000000001</v>
      </c>
      <c r="C32" s="26">
        <f>('Seiten 10-11'!G26-'Seiten 10-11'!E26)/('Seiten 10-11'!G$7-'Seiten 10-11'!E$7)*100</f>
        <v>12.797999999999998</v>
      </c>
      <c r="D32" s="26">
        <f>('Seiten 10-11'!I26-'Seiten 10-11'!G26)/('Seiten 10-11'!I$7-'Seiten 10-11'!G$7)*100</f>
        <v>13.608</v>
      </c>
      <c r="E32" s="26">
        <f>('Seiten 10-11'!K26-'Seiten 10-11'!I26)/('Seiten 10-11'!K$7-'Seiten 10-11'!I$7)*100</f>
        <v>18.522000000000002</v>
      </c>
      <c r="F32" s="26">
        <f>('Seiten 10-11'!L26-'Seiten 10-11'!K26)/('Seiten 10-11'!L$7-'Seiten 10-11'!K$7)*100</f>
        <v>19.223999999999997</v>
      </c>
      <c r="G32" s="26">
        <v>20.730499999999992</v>
      </c>
      <c r="H32" s="26">
        <v>22.107749999999996</v>
      </c>
      <c r="I32" s="26">
        <v>22.5936</v>
      </c>
      <c r="J32" s="26">
        <v>22.842000000000002</v>
      </c>
      <c r="K32" s="26">
        <v>22.483700000000013</v>
      </c>
      <c r="L32" s="26">
        <v>20.655</v>
      </c>
      <c r="M32" s="26">
        <v>20.632050000000003</v>
      </c>
      <c r="N32" s="26">
        <v>20.645820000000004</v>
      </c>
    </row>
    <row r="33" spans="1:14" ht="18.75" customHeight="1">
      <c r="A33" s="25" t="s">
        <v>89</v>
      </c>
      <c r="B33" s="26">
        <f>('Seiten 10-11'!E27-'Seiten 10-11'!C27)/('Seiten 10-11'!E$7-'Seiten 10-11'!C$7)*100</f>
        <v>0.58</v>
      </c>
      <c r="C33" s="26">
        <f>('Seiten 10-11'!G27-'Seiten 10-11'!E27)/('Seiten 10-11'!G$7-'Seiten 10-11'!E$7)*100</f>
        <v>9.74</v>
      </c>
      <c r="D33" s="26">
        <f>('Seiten 10-11'!I27-'Seiten 10-11'!G27)/('Seiten 10-11'!I$7-'Seiten 10-11'!G$7)*100</f>
        <v>12.32</v>
      </c>
      <c r="E33" s="26">
        <f>('Seiten 10-11'!K27-'Seiten 10-11'!I27)/('Seiten 10-11'!K$7-'Seiten 10-11'!I$7)*100</f>
        <v>14.57</v>
      </c>
      <c r="F33" s="26">
        <f>('Seiten 10-11'!L27-'Seiten 10-11'!K27)/('Seiten 10-11'!L$7-'Seiten 10-11'!K$7)*100</f>
        <v>17.53</v>
      </c>
      <c r="G33" s="26">
        <v>17.7</v>
      </c>
      <c r="H33" s="26">
        <v>18.21</v>
      </c>
      <c r="I33" s="26">
        <v>19.348000000000003</v>
      </c>
      <c r="J33" s="26">
        <v>20.262</v>
      </c>
      <c r="K33" s="26">
        <v>20.348</v>
      </c>
      <c r="L33" s="26">
        <v>20.527</v>
      </c>
      <c r="M33" s="26">
        <v>20.714</v>
      </c>
      <c r="N33" s="26">
        <v>20.566000000000003</v>
      </c>
    </row>
    <row r="34" spans="1:14" ht="18.75" customHeight="1">
      <c r="A34" s="25" t="s">
        <v>66</v>
      </c>
      <c r="B34" s="26">
        <f>('Seiten 10-11'!E28-'Seiten 10-11'!C28)/('Seiten 10-11'!E$7-'Seiten 10-11'!C$7)*100</f>
        <v>0</v>
      </c>
      <c r="C34" s="26">
        <f>('Seiten 10-11'!G28-'Seiten 10-11'!E28)/('Seiten 10-11'!G$7-'Seiten 10-11'!E$7)*100</f>
        <v>9.047</v>
      </c>
      <c r="D34" s="26">
        <f>('Seiten 10-11'!I28-'Seiten 10-11'!G28)/('Seiten 10-11'!I$7-'Seiten 10-11'!G$7)*100</f>
        <v>14.278999999999996</v>
      </c>
      <c r="E34" s="26">
        <f>('Seiten 10-11'!K28-'Seiten 10-11'!I28)/('Seiten 10-11'!K$7-'Seiten 10-11'!I$7)*100</f>
        <v>16.503</v>
      </c>
      <c r="F34" s="26">
        <f>('Seiten 10-11'!L28-'Seiten 10-11'!K28)/('Seiten 10-11'!L$7-'Seiten 10-11'!K$7)*100</f>
        <v>16.5515</v>
      </c>
      <c r="G34" s="26">
        <v>17.58975</v>
      </c>
      <c r="H34" s="26">
        <v>18.279500000000006</v>
      </c>
      <c r="I34" s="26">
        <v>19.05099999999999</v>
      </c>
      <c r="J34" s="26">
        <v>20.385200000000005</v>
      </c>
      <c r="K34" s="26">
        <v>21.068050000000003</v>
      </c>
      <c r="L34" s="26">
        <v>21.44575</v>
      </c>
      <c r="M34" s="26">
        <v>22.047999999999984</v>
      </c>
      <c r="N34" s="26">
        <v>22.062680000000004</v>
      </c>
    </row>
    <row r="35" spans="1:14" ht="18.75" customHeight="1">
      <c r="A35" s="25" t="s">
        <v>69</v>
      </c>
      <c r="B35" s="26">
        <f>('Seiten 10-11'!E29-'Seiten 10-11'!C29)/('Seiten 10-11'!E$7-'Seiten 10-11'!C$7)*100</f>
        <v>3.818</v>
      </c>
      <c r="C35" s="26">
        <f>('Seiten 10-11'!G29-'Seiten 10-11'!E29)/('Seiten 10-11'!G$7-'Seiten 10-11'!E$7)*100</f>
        <v>12.3975</v>
      </c>
      <c r="D35" s="26">
        <f>('Seiten 10-11'!I29-'Seiten 10-11'!G29)/('Seiten 10-11'!I$7-'Seiten 10-11'!G$7)*100</f>
        <v>15.7045</v>
      </c>
      <c r="E35" s="26">
        <f>('Seiten 10-11'!K29-'Seiten 10-11'!I29)/('Seiten 10-11'!K$7-'Seiten 10-11'!I$7)*100</f>
        <v>16.957500000000007</v>
      </c>
      <c r="F35" s="26">
        <f>('Seiten 10-11'!L29-'Seiten 10-11'!K29)/('Seiten 10-11'!L$7-'Seiten 10-11'!K$7)*100</f>
        <v>17.156499999999998</v>
      </c>
      <c r="G35" s="26">
        <v>17.292250000000003</v>
      </c>
      <c r="H35" s="26">
        <v>18.16875</v>
      </c>
      <c r="I35" s="26">
        <v>19.451200000000007</v>
      </c>
      <c r="J35" s="26">
        <v>21.702800000000003</v>
      </c>
      <c r="K35" s="26">
        <v>22.296949999999992</v>
      </c>
      <c r="L35" s="26">
        <v>23.085</v>
      </c>
      <c r="M35" s="26">
        <v>23.05945</v>
      </c>
      <c r="N35" s="26">
        <v>22.245080000000005</v>
      </c>
    </row>
    <row r="36" spans="1:14" ht="18.75" customHeight="1">
      <c r="A36" s="25" t="s">
        <v>72</v>
      </c>
      <c r="B36" s="26">
        <f>('Seiten 10-11'!E30-'Seiten 10-11'!C30)/('Seiten 10-11'!E$7-'Seiten 10-11'!C$7)*100</f>
        <v>6.222999999999999</v>
      </c>
      <c r="C36" s="26">
        <f>('Seiten 10-11'!G30-'Seiten 10-11'!E30)/('Seiten 10-11'!G$7-'Seiten 10-11'!E$7)*100</f>
        <v>6.658</v>
      </c>
      <c r="D36" s="26">
        <f>('Seiten 10-11'!I30-'Seiten 10-11'!G30)/('Seiten 10-11'!I$7-'Seiten 10-11'!G$7)*100</f>
        <v>9.4605</v>
      </c>
      <c r="E36" s="26">
        <f>('Seiten 10-11'!K30-'Seiten 10-11'!I30)/('Seiten 10-11'!K$7-'Seiten 10-11'!I$7)*100</f>
        <v>16.679000000000002</v>
      </c>
      <c r="F36" s="26">
        <f>('Seiten 10-11'!L30-'Seiten 10-11'!K30)/('Seiten 10-11'!L$7-'Seiten 10-11'!K$7)*100</f>
        <v>18.275999999999996</v>
      </c>
      <c r="G36" s="26">
        <v>19.895500000000002</v>
      </c>
      <c r="H36" s="26">
        <v>20.5475</v>
      </c>
      <c r="I36" s="26">
        <v>22.46</v>
      </c>
      <c r="J36" s="26">
        <v>23.58449999999999</v>
      </c>
      <c r="K36" s="26">
        <v>24.435</v>
      </c>
      <c r="L36" s="26">
        <v>25.31484999999999</v>
      </c>
      <c r="M36" s="26">
        <v>26.56015000000001</v>
      </c>
      <c r="N36" s="26">
        <v>26.717869999999998</v>
      </c>
    </row>
    <row r="37" spans="1:14" ht="18.75" customHeight="1">
      <c r="A37" s="25" t="s">
        <v>75</v>
      </c>
      <c r="B37" s="26">
        <f>('Seiten 10-11'!E31-'Seiten 10-11'!C31)/('Seiten 10-11'!E$7-'Seiten 10-11'!C$7)*100</f>
        <v>0</v>
      </c>
      <c r="C37" s="26">
        <f>('Seiten 10-11'!G31-'Seiten 10-11'!E31)/('Seiten 10-11'!G$7-'Seiten 10-11'!E$7)*100</f>
        <v>1.548</v>
      </c>
      <c r="D37" s="26">
        <f>('Seiten 10-11'!I31-'Seiten 10-11'!G31)/('Seiten 10-11'!I$7-'Seiten 10-11'!G$7)*100</f>
        <v>19.275499999999997</v>
      </c>
      <c r="E37" s="26">
        <f>('Seiten 10-11'!K31-'Seiten 10-11'!I31)/('Seiten 10-11'!K$7-'Seiten 10-11'!I$7)*100</f>
        <v>27.3195</v>
      </c>
      <c r="F37" s="26">
        <f>('Seiten 10-11'!L31-'Seiten 10-11'!K31)/('Seiten 10-11'!L$7-'Seiten 10-11'!K$7)*100</f>
        <v>29.8045</v>
      </c>
      <c r="G37" s="26">
        <v>20.33125</v>
      </c>
      <c r="H37" s="26">
        <v>21.50375</v>
      </c>
      <c r="I37" s="26">
        <v>24.667</v>
      </c>
      <c r="J37" s="26">
        <v>27.673400000000008</v>
      </c>
      <c r="K37" s="26">
        <v>30.234099999999987</v>
      </c>
      <c r="L37" s="26">
        <v>32.55680000000002</v>
      </c>
      <c r="M37" s="26">
        <v>27.117149999999995</v>
      </c>
      <c r="N37" s="26">
        <v>26.988</v>
      </c>
    </row>
    <row r="38" spans="1:14" ht="18.75" customHeight="1">
      <c r="A38" s="25" t="s">
        <v>78</v>
      </c>
      <c r="B38" s="26">
        <f>('Seiten 10-11'!E32-'Seiten 10-11'!C32)/('Seiten 10-11'!E$7-'Seiten 10-11'!C$7)*100</f>
        <v>0</v>
      </c>
      <c r="C38" s="26">
        <f>('Seiten 10-11'!G32-'Seiten 10-11'!E32)/('Seiten 10-11'!G$7-'Seiten 10-11'!E$7)*100</f>
        <v>13.023499999999999</v>
      </c>
      <c r="D38" s="26">
        <f>('Seiten 10-11'!I32-'Seiten 10-11'!G32)/('Seiten 10-11'!I$7-'Seiten 10-11'!G$7)*100</f>
        <v>14.3535</v>
      </c>
      <c r="E38" s="26">
        <f>('Seiten 10-11'!K32-'Seiten 10-11'!I32)/('Seiten 10-11'!K$7-'Seiten 10-11'!I$7)*100</f>
        <v>14.510000000000002</v>
      </c>
      <c r="F38" s="26">
        <f>('Seiten 10-11'!L32-'Seiten 10-11'!K32)/('Seiten 10-11'!L$7-'Seiten 10-11'!K$7)*100</f>
        <v>16.999000000000006</v>
      </c>
      <c r="G38" s="26">
        <v>19.42825</v>
      </c>
      <c r="H38" s="26">
        <v>21.778500000000005</v>
      </c>
      <c r="I38" s="26">
        <v>26.5486</v>
      </c>
      <c r="J38" s="26">
        <v>26.904400000000006</v>
      </c>
      <c r="K38" s="26">
        <v>23.433649999999993</v>
      </c>
      <c r="L38" s="26">
        <v>24.6975</v>
      </c>
      <c r="M38" s="26">
        <v>23.188950000000013</v>
      </c>
      <c r="N38" s="26">
        <v>22.78181</v>
      </c>
    </row>
    <row r="39" spans="1:14" ht="18.75" customHeight="1">
      <c r="A39" s="25" t="s">
        <v>81</v>
      </c>
      <c r="B39" s="26">
        <f>('Seiten 10-11'!E33-'Seiten 10-11'!C33)/('Seiten 10-11'!E$7-'Seiten 10-11'!C$7)*100</f>
        <v>6.143999999999999</v>
      </c>
      <c r="C39" s="26">
        <f>('Seiten 10-11'!G33-'Seiten 10-11'!E33)/('Seiten 10-11'!G$7-'Seiten 10-11'!E$7)*100</f>
        <v>14.438399999999998</v>
      </c>
      <c r="D39" s="26">
        <f>('Seiten 10-11'!I33-'Seiten 10-11'!G33)/('Seiten 10-11'!I$7-'Seiten 10-11'!G$7)*100</f>
        <v>18.048000000000002</v>
      </c>
      <c r="E39" s="26">
        <f>('Seiten 10-11'!K33-'Seiten 10-11'!I33)/('Seiten 10-11'!K$7-'Seiten 10-11'!I$7)*100</f>
        <v>22.713599999999996</v>
      </c>
      <c r="F39" s="26">
        <f>('Seiten 10-11'!L33-'Seiten 10-11'!K33)/('Seiten 10-11'!L$7-'Seiten 10-11'!K$7)*100</f>
        <v>25.1712</v>
      </c>
      <c r="G39" s="26">
        <v>24.902399999999997</v>
      </c>
      <c r="H39" s="26">
        <v>25.612800000000007</v>
      </c>
      <c r="I39" s="26">
        <v>27.32544</v>
      </c>
      <c r="J39" s="26">
        <v>30.228480000000012</v>
      </c>
      <c r="K39" s="26">
        <v>25.552319999999995</v>
      </c>
      <c r="L39" s="26">
        <v>25.05600000000002</v>
      </c>
      <c r="M39" s="26">
        <v>25.02815999999999</v>
      </c>
      <c r="N39" s="26">
        <v>25.044864</v>
      </c>
    </row>
    <row r="40" spans="1:14" ht="18.75" customHeight="1">
      <c r="A40" s="25" t="s">
        <v>84</v>
      </c>
      <c r="B40" s="26">
        <f>('Seiten 10-11'!E34-'Seiten 10-11'!C34)/('Seiten 10-11'!E$7-'Seiten 10-11'!C$7)*100</f>
        <v>0</v>
      </c>
      <c r="C40" s="26">
        <f>('Seiten 10-11'!G34-'Seiten 10-11'!E34)/('Seiten 10-11'!G$7-'Seiten 10-11'!E$7)*100</f>
        <v>5.234500000000001</v>
      </c>
      <c r="D40" s="26">
        <f>('Seiten 10-11'!I34-'Seiten 10-11'!G34)/('Seiten 10-11'!I$7-'Seiten 10-11'!G$7)*100</f>
        <v>15.1205</v>
      </c>
      <c r="E40" s="26">
        <f>('Seiten 10-11'!K34-'Seiten 10-11'!I34)/('Seiten 10-11'!K$7-'Seiten 10-11'!I$7)*100</f>
        <v>19.15</v>
      </c>
      <c r="F40" s="26">
        <f>('Seiten 10-11'!L34-'Seiten 10-11'!K34)/('Seiten 10-11'!L$7-'Seiten 10-11'!K$7)*100</f>
        <v>20.361000000000004</v>
      </c>
      <c r="G40" s="26">
        <v>23.148250000000004</v>
      </c>
      <c r="H40" s="26">
        <v>23.64325</v>
      </c>
      <c r="I40" s="26">
        <v>24.2934</v>
      </c>
      <c r="J40" s="26">
        <v>25.279100000000003</v>
      </c>
      <c r="K40" s="26">
        <v>26.729599999999998</v>
      </c>
      <c r="L40" s="26">
        <v>28.383549999999993</v>
      </c>
      <c r="M40" s="26">
        <v>28.976100000000006</v>
      </c>
      <c r="N40" s="26">
        <v>29.822339999999997</v>
      </c>
    </row>
    <row r="41" spans="1:14" ht="18.75" customHeight="1">
      <c r="A41" s="25" t="s">
        <v>87</v>
      </c>
      <c r="B41" s="26">
        <f>('Seiten 10-11'!E35-'Seiten 10-11'!C35)/('Seiten 10-11'!E$7-'Seiten 10-11'!C$7)*100</f>
        <v>6.68</v>
      </c>
      <c r="C41" s="26">
        <f>('Seiten 10-11'!G35-'Seiten 10-11'!E35)/('Seiten 10-11'!G$7-'Seiten 10-11'!E$7)*100</f>
        <v>13.54</v>
      </c>
      <c r="D41" s="26">
        <f>('Seiten 10-11'!I35-'Seiten 10-11'!G35)/('Seiten 10-11'!I$7-'Seiten 10-11'!G$7)*100</f>
        <v>16.864999999999995</v>
      </c>
      <c r="E41" s="26">
        <f>('Seiten 10-11'!K35-'Seiten 10-11'!I35)/('Seiten 10-11'!K$7-'Seiten 10-11'!I$7)*100</f>
        <v>19.99</v>
      </c>
      <c r="F41" s="26">
        <f>('Seiten 10-11'!L35-'Seiten 10-11'!K35)/('Seiten 10-11'!L$7-'Seiten 10-11'!K$7)*100</f>
        <v>19.99</v>
      </c>
      <c r="G41" s="26">
        <v>24.31125</v>
      </c>
      <c r="H41" s="26">
        <v>24.335750000000004</v>
      </c>
      <c r="I41" s="26">
        <v>27.234</v>
      </c>
      <c r="J41" s="26">
        <v>27.685199999999988</v>
      </c>
      <c r="K41" s="26">
        <v>28.687100000000004</v>
      </c>
      <c r="L41" s="26">
        <v>29.003600000000006</v>
      </c>
      <c r="M41" s="26">
        <v>28.971300000000006</v>
      </c>
      <c r="N41" s="26">
        <v>29.4175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f>('Seiten 10-11'!F37-'Seiten 10-11'!D37)/('Seiten 10-11'!F$7-'Seiten 10-11'!D$7)*100</f>
        <v>0.5026666666666667</v>
      </c>
      <c r="C43" s="26">
        <f>('Seiten 10-11'!G37-'Seiten 10-11'!E37)/('Seiten 10-11'!G$7-'Seiten 10-11'!E$7)*100</f>
        <v>0.716</v>
      </c>
      <c r="D43" s="26">
        <f>('Seiten 10-11'!I37-'Seiten 10-11'!G37)/('Seiten 10-11'!I$7-'Seiten 10-11'!G$7)*100</f>
        <v>0.7070000000000002</v>
      </c>
      <c r="E43" s="26">
        <f>('Seiten 10-11'!K37-'Seiten 10-11'!I37)/('Seiten 10-11'!K$7-'Seiten 10-11'!I$7)*100</f>
        <v>1.0819999999999999</v>
      </c>
      <c r="F43" s="26">
        <f>('Seiten 10-11'!L37-'Seiten 10-11'!K37)/('Seiten 10-11'!L$7-'Seiten 10-11'!K$7)*100</f>
        <v>2.35</v>
      </c>
      <c r="G43" s="26">
        <v>2.5889999999999995</v>
      </c>
      <c r="H43" s="26">
        <v>5.3195</v>
      </c>
      <c r="I43" s="26">
        <v>7.0928</v>
      </c>
      <c r="J43" s="26">
        <v>10.194799999999999</v>
      </c>
      <c r="K43" s="26">
        <v>11.8668</v>
      </c>
      <c r="L43" s="26">
        <v>11.88</v>
      </c>
      <c r="M43" s="26">
        <v>11.866799999999996</v>
      </c>
      <c r="N43" s="26">
        <v>11.26258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34">
    <pageSetUpPr fitToPage="1"/>
  </sheetPr>
  <dimension ref="A1:Z1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24" width="12.7109375" style="42" customWidth="1"/>
    <col min="25" max="25" width="14.57421875" style="42" bestFit="1" customWidth="1"/>
    <col min="26" max="26" width="28.28125" style="42" bestFit="1" customWidth="1"/>
    <col min="27" max="16384" width="12.7109375" style="42" customWidth="1"/>
  </cols>
  <sheetData>
    <row r="1" spans="1:12" s="55" customFormat="1" ht="18.75" customHeight="1">
      <c r="A1" s="40" t="s">
        <v>370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55" customFormat="1" ht="18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55" customFormat="1" ht="18.75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26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Z4" s="44"/>
    </row>
    <row r="5" spans="1:26" ht="18.75" customHeight="1" thickBot="1">
      <c r="A5" s="44">
        <v>10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Z5" s="60">
        <f>A5</f>
        <v>10</v>
      </c>
    </row>
    <row r="6" spans="1:26" ht="18.75" customHeight="1" thickBot="1">
      <c r="A6" s="43" t="s">
        <v>10</v>
      </c>
      <c r="B6" s="554" t="s">
        <v>17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3"/>
      <c r="N6" s="554" t="s">
        <v>125</v>
      </c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3"/>
      <c r="Z6" s="60" t="s">
        <v>11</v>
      </c>
    </row>
    <row r="7" spans="1:26" ht="18.75" customHeight="1">
      <c r="A7" s="43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92">
        <v>70000</v>
      </c>
      <c r="N7" s="498">
        <v>80000</v>
      </c>
      <c r="O7" s="498">
        <v>90000</v>
      </c>
      <c r="P7" s="498">
        <v>100000</v>
      </c>
      <c r="Q7" s="498">
        <v>125000</v>
      </c>
      <c r="R7" s="498">
        <v>150000</v>
      </c>
      <c r="S7" s="498">
        <v>175000</v>
      </c>
      <c r="T7" s="498">
        <v>200000</v>
      </c>
      <c r="U7" s="498">
        <v>250000</v>
      </c>
      <c r="V7" s="498">
        <v>300000</v>
      </c>
      <c r="W7" s="498">
        <v>400000</v>
      </c>
      <c r="X7" s="498">
        <v>500000</v>
      </c>
      <c r="Y7" s="498">
        <v>1000000</v>
      </c>
      <c r="Z7" s="60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N8" s="499"/>
      <c r="O8" s="499"/>
      <c r="P8" s="499"/>
      <c r="Q8" s="499"/>
      <c r="R8" s="499"/>
      <c r="S8" s="499"/>
      <c r="T8" s="499"/>
      <c r="U8" s="499"/>
      <c r="V8" s="499"/>
      <c r="W8" s="499"/>
      <c r="X8" s="499"/>
      <c r="Y8" s="499"/>
      <c r="Z8" s="500"/>
    </row>
    <row r="9" spans="1:26" ht="18.75" customHeight="1">
      <c r="A9" s="43"/>
      <c r="B9" s="571" t="s">
        <v>18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3"/>
      <c r="N9" s="568" t="s">
        <v>371</v>
      </c>
      <c r="O9" s="569"/>
      <c r="P9" s="569"/>
      <c r="Q9" s="569"/>
      <c r="R9" s="569"/>
      <c r="S9" s="569"/>
      <c r="T9" s="569"/>
      <c r="U9" s="569"/>
      <c r="V9" s="569"/>
      <c r="W9" s="569"/>
      <c r="X9" s="569"/>
      <c r="Y9" s="570"/>
      <c r="Z9" s="500"/>
    </row>
    <row r="10" spans="1:26" ht="18.75" customHeight="1">
      <c r="A10" s="4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66.4</v>
      </c>
      <c r="G10" s="15">
        <v>268.8</v>
      </c>
      <c r="H10" s="15">
        <v>556.3</v>
      </c>
      <c r="I10" s="15">
        <v>790.9</v>
      </c>
      <c r="J10" s="15">
        <v>1202.6</v>
      </c>
      <c r="K10" s="15">
        <v>1524.6</v>
      </c>
      <c r="L10" s="15">
        <v>2463</v>
      </c>
      <c r="M10" s="15">
        <v>3320.9</v>
      </c>
      <c r="N10" s="15">
        <v>4558.3</v>
      </c>
      <c r="O10" s="15">
        <v>5991.2</v>
      </c>
      <c r="P10" s="15">
        <v>7424.1</v>
      </c>
      <c r="Q10" s="15">
        <v>11219.1</v>
      </c>
      <c r="R10" s="15">
        <v>15345.3</v>
      </c>
      <c r="S10" s="15">
        <v>19837.2</v>
      </c>
      <c r="T10" s="15">
        <v>24508.5</v>
      </c>
      <c r="U10" s="15">
        <v>34766.5</v>
      </c>
      <c r="V10" s="15">
        <v>45988.2</v>
      </c>
      <c r="W10" s="15">
        <v>70566</v>
      </c>
      <c r="X10" s="15">
        <v>97206.9</v>
      </c>
      <c r="Y10" s="15">
        <v>231667.2</v>
      </c>
      <c r="Z10" s="501" t="s">
        <v>372</v>
      </c>
    </row>
    <row r="11" spans="1:26" ht="18.75" customHeight="1">
      <c r="A11" s="47" t="s">
        <v>67</v>
      </c>
      <c r="B11" s="15">
        <v>0</v>
      </c>
      <c r="C11" s="15">
        <v>0</v>
      </c>
      <c r="D11" s="15">
        <v>0</v>
      </c>
      <c r="E11" s="15">
        <v>0</v>
      </c>
      <c r="F11" s="15">
        <v>51.9</v>
      </c>
      <c r="G11" s="15">
        <v>317.2</v>
      </c>
      <c r="H11" s="15">
        <v>681.25</v>
      </c>
      <c r="I11" s="15">
        <v>1166.85</v>
      </c>
      <c r="J11" s="15">
        <v>1652.35</v>
      </c>
      <c r="K11" s="15">
        <v>2299.9</v>
      </c>
      <c r="L11" s="15">
        <v>3771</v>
      </c>
      <c r="M11" s="15">
        <v>5407.1</v>
      </c>
      <c r="N11" s="15">
        <v>6937.05</v>
      </c>
      <c r="O11" s="15">
        <v>8466.95</v>
      </c>
      <c r="P11" s="15">
        <v>10136.35</v>
      </c>
      <c r="Q11" s="15">
        <v>14500.75</v>
      </c>
      <c r="R11" s="15">
        <v>19544.8</v>
      </c>
      <c r="S11" s="15">
        <v>25028.7</v>
      </c>
      <c r="T11" s="15">
        <v>30971.4</v>
      </c>
      <c r="U11" s="15">
        <v>43325.15</v>
      </c>
      <c r="V11" s="15">
        <v>55831.95</v>
      </c>
      <c r="W11" s="15">
        <v>81742.1</v>
      </c>
      <c r="X11" s="15">
        <v>108716.15</v>
      </c>
      <c r="Y11" s="15">
        <v>248411.85</v>
      </c>
      <c r="Z11" s="501" t="s">
        <v>373</v>
      </c>
    </row>
    <row r="12" spans="1:26" ht="18.75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158.5</v>
      </c>
      <c r="I12" s="15">
        <v>620.5</v>
      </c>
      <c r="J12" s="15">
        <v>1227.8</v>
      </c>
      <c r="K12" s="15">
        <v>1810.5</v>
      </c>
      <c r="L12" s="15">
        <v>2944.5</v>
      </c>
      <c r="M12" s="15">
        <v>4125.8</v>
      </c>
      <c r="N12" s="15">
        <v>5448.8</v>
      </c>
      <c r="O12" s="15">
        <v>6819</v>
      </c>
      <c r="P12" s="15">
        <v>8385.3</v>
      </c>
      <c r="Q12" s="15">
        <v>12601</v>
      </c>
      <c r="R12" s="15">
        <v>16857</v>
      </c>
      <c r="S12" s="15">
        <v>21414</v>
      </c>
      <c r="T12" s="15">
        <v>26013</v>
      </c>
      <c r="U12" s="15">
        <v>35424.5</v>
      </c>
      <c r="V12" s="15">
        <v>45525.5</v>
      </c>
      <c r="W12" s="15">
        <v>65750.3</v>
      </c>
      <c r="X12" s="15">
        <v>86020.5</v>
      </c>
      <c r="Y12" s="15">
        <v>181708.1</v>
      </c>
      <c r="Z12" s="501" t="s">
        <v>374</v>
      </c>
    </row>
    <row r="13" spans="1:26" ht="18.75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344.608</v>
      </c>
      <c r="I13" s="15">
        <v>1017.28</v>
      </c>
      <c r="J13" s="15">
        <v>1705.24</v>
      </c>
      <c r="K13" s="15">
        <v>2377.912</v>
      </c>
      <c r="L13" s="15">
        <v>3509.2239999999997</v>
      </c>
      <c r="M13" s="15">
        <v>4564.096</v>
      </c>
      <c r="N13" s="15">
        <v>5817.712</v>
      </c>
      <c r="O13" s="15">
        <v>7086.616</v>
      </c>
      <c r="P13" s="15">
        <v>8340.232</v>
      </c>
      <c r="Q13" s="15">
        <v>11489.56</v>
      </c>
      <c r="R13" s="15">
        <v>14822.344000000001</v>
      </c>
      <c r="S13" s="15">
        <v>18139.84</v>
      </c>
      <c r="T13" s="15">
        <v>21487.912</v>
      </c>
      <c r="U13" s="15">
        <v>28306.36</v>
      </c>
      <c r="V13" s="15">
        <v>35094.232</v>
      </c>
      <c r="W13" s="15">
        <v>48685.263999999996</v>
      </c>
      <c r="X13" s="15">
        <v>62306.871999999996</v>
      </c>
      <c r="Y13" s="15">
        <v>131057.00799999999</v>
      </c>
      <c r="Z13" s="501" t="s">
        <v>375</v>
      </c>
    </row>
    <row r="14" spans="1:26" ht="18.75" customHeight="1">
      <c r="A14" s="47" t="s">
        <v>76</v>
      </c>
      <c r="B14" s="15">
        <v>2.65</v>
      </c>
      <c r="C14" s="15">
        <v>18.5</v>
      </c>
      <c r="D14" s="15">
        <v>47.05</v>
      </c>
      <c r="E14" s="15">
        <v>88.85</v>
      </c>
      <c r="F14" s="15">
        <v>214.8</v>
      </c>
      <c r="G14" s="15">
        <v>408.45</v>
      </c>
      <c r="H14" s="15">
        <v>653.15</v>
      </c>
      <c r="I14" s="15">
        <v>926.65</v>
      </c>
      <c r="J14" s="15">
        <v>1235.5</v>
      </c>
      <c r="K14" s="15">
        <v>1544.55</v>
      </c>
      <c r="L14" s="15">
        <v>2233.8</v>
      </c>
      <c r="M14" s="15">
        <v>2949</v>
      </c>
      <c r="N14" s="15">
        <v>3563.25</v>
      </c>
      <c r="O14" s="15">
        <v>4420.95</v>
      </c>
      <c r="P14" s="15">
        <v>5315.85</v>
      </c>
      <c r="Q14" s="15">
        <v>7752.75</v>
      </c>
      <c r="R14" s="15">
        <v>10553.4</v>
      </c>
      <c r="S14" s="15">
        <v>13606.4</v>
      </c>
      <c r="T14" s="15">
        <v>16690.25</v>
      </c>
      <c r="U14" s="15">
        <v>22857.85</v>
      </c>
      <c r="V14" s="15">
        <v>29025.45</v>
      </c>
      <c r="W14" s="15">
        <v>41374.45</v>
      </c>
      <c r="X14" s="15">
        <v>53751</v>
      </c>
      <c r="Y14" s="15">
        <v>111785.45</v>
      </c>
      <c r="Z14" s="501" t="s">
        <v>376</v>
      </c>
    </row>
    <row r="15" spans="1:26" ht="18.75" customHeight="1">
      <c r="A15" s="47" t="s">
        <v>79</v>
      </c>
      <c r="B15" s="15">
        <v>0</v>
      </c>
      <c r="C15" s="15">
        <v>0</v>
      </c>
      <c r="D15" s="15">
        <v>0</v>
      </c>
      <c r="E15" s="15">
        <v>0</v>
      </c>
      <c r="F15" s="15">
        <v>312.6</v>
      </c>
      <c r="G15" s="15">
        <v>856.2</v>
      </c>
      <c r="H15" s="15">
        <v>1318.25</v>
      </c>
      <c r="I15" s="15">
        <v>1753.15</v>
      </c>
      <c r="J15" s="15">
        <v>2188</v>
      </c>
      <c r="K15" s="15">
        <v>2622.9</v>
      </c>
      <c r="L15" s="15">
        <v>3465.45</v>
      </c>
      <c r="M15" s="15">
        <v>4362.35</v>
      </c>
      <c r="N15" s="15">
        <v>5408.85</v>
      </c>
      <c r="O15" s="15">
        <v>6428.1</v>
      </c>
      <c r="P15" s="15">
        <v>7542.45</v>
      </c>
      <c r="Q15" s="15">
        <v>10477.85</v>
      </c>
      <c r="R15" s="15">
        <v>13399.75</v>
      </c>
      <c r="S15" s="15">
        <v>16416.75</v>
      </c>
      <c r="T15" s="15">
        <v>19447.3</v>
      </c>
      <c r="U15" s="15">
        <v>25549.2</v>
      </c>
      <c r="V15" s="15">
        <v>31637.5</v>
      </c>
      <c r="W15" s="15">
        <v>43814.2</v>
      </c>
      <c r="X15" s="15">
        <v>56031.6</v>
      </c>
      <c r="Y15" s="15">
        <v>117159.35</v>
      </c>
      <c r="Z15" s="501" t="s">
        <v>377</v>
      </c>
    </row>
    <row r="16" spans="1:26" ht="18.75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90.45</v>
      </c>
      <c r="G16" s="15">
        <v>264</v>
      </c>
      <c r="H16" s="15">
        <v>577.95</v>
      </c>
      <c r="I16" s="15">
        <v>995.9</v>
      </c>
      <c r="J16" s="15">
        <v>1517.65</v>
      </c>
      <c r="K16" s="15">
        <v>2124.15</v>
      </c>
      <c r="L16" s="15">
        <v>3252.45</v>
      </c>
      <c r="M16" s="15">
        <v>4479.2</v>
      </c>
      <c r="N16" s="15">
        <v>5707.95</v>
      </c>
      <c r="O16" s="15">
        <v>6937.55</v>
      </c>
      <c r="P16" s="15">
        <v>8216.85</v>
      </c>
      <c r="Q16" s="15">
        <v>11657.75</v>
      </c>
      <c r="R16" s="15">
        <v>15098.85</v>
      </c>
      <c r="S16" s="15">
        <v>18622.65</v>
      </c>
      <c r="T16" s="15">
        <v>22201.75</v>
      </c>
      <c r="U16" s="15">
        <v>29628.75</v>
      </c>
      <c r="V16" s="15">
        <v>37367.95</v>
      </c>
      <c r="W16" s="15">
        <v>53192</v>
      </c>
      <c r="X16" s="15">
        <v>69060.05</v>
      </c>
      <c r="Y16" s="15">
        <v>147233.85</v>
      </c>
      <c r="Z16" s="501" t="s">
        <v>378</v>
      </c>
    </row>
    <row r="17" spans="1:26" ht="18.75" customHeight="1">
      <c r="A17" s="47" t="s">
        <v>85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314.95</v>
      </c>
      <c r="H17" s="15">
        <v>772.15</v>
      </c>
      <c r="I17" s="15">
        <v>1219.2</v>
      </c>
      <c r="J17" s="15">
        <v>1695.45</v>
      </c>
      <c r="K17" s="15">
        <v>2212.35</v>
      </c>
      <c r="L17" s="15">
        <v>3148.35</v>
      </c>
      <c r="M17" s="15">
        <v>4306.55</v>
      </c>
      <c r="N17" s="15">
        <v>5693.4</v>
      </c>
      <c r="O17" s="15">
        <v>7113.25</v>
      </c>
      <c r="P17" s="15">
        <v>8582.65</v>
      </c>
      <c r="Q17" s="15">
        <v>12668.25</v>
      </c>
      <c r="R17" s="15">
        <v>16725.9</v>
      </c>
      <c r="S17" s="15">
        <v>20745.45</v>
      </c>
      <c r="T17" s="15">
        <v>24810.7</v>
      </c>
      <c r="U17" s="15">
        <v>33588.95</v>
      </c>
      <c r="V17" s="15">
        <v>42506.9</v>
      </c>
      <c r="W17" s="15">
        <v>61820.45</v>
      </c>
      <c r="X17" s="15">
        <v>82087.7</v>
      </c>
      <c r="Y17" s="15">
        <v>188718.2</v>
      </c>
      <c r="Z17" s="501" t="s">
        <v>379</v>
      </c>
    </row>
    <row r="18" spans="1:26" ht="18.75" customHeight="1">
      <c r="A18" s="47" t="s">
        <v>88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29.6</v>
      </c>
      <c r="H18" s="15">
        <v>105.05</v>
      </c>
      <c r="I18" s="15">
        <v>232.35</v>
      </c>
      <c r="J18" s="15">
        <v>418.85</v>
      </c>
      <c r="K18" s="15">
        <v>613.1</v>
      </c>
      <c r="L18" s="15">
        <v>1026.8</v>
      </c>
      <c r="M18" s="15">
        <v>1409.7</v>
      </c>
      <c r="N18" s="15">
        <v>1821.85</v>
      </c>
      <c r="O18" s="15">
        <v>2263.65</v>
      </c>
      <c r="P18" s="15">
        <v>2696.55</v>
      </c>
      <c r="Q18" s="15">
        <v>4531.75</v>
      </c>
      <c r="R18" s="15">
        <v>6306.25</v>
      </c>
      <c r="S18" s="15">
        <v>8557.35</v>
      </c>
      <c r="T18" s="15">
        <v>11512.95</v>
      </c>
      <c r="U18" s="15">
        <v>19154.9</v>
      </c>
      <c r="V18" s="15">
        <v>26596.35</v>
      </c>
      <c r="W18" s="15">
        <v>38460.05</v>
      </c>
      <c r="X18" s="15">
        <v>49009.45</v>
      </c>
      <c r="Y18" s="15">
        <v>102253.95</v>
      </c>
      <c r="Z18" s="501" t="s">
        <v>380</v>
      </c>
    </row>
    <row r="19" spans="1:26" ht="18.75" customHeight="1">
      <c r="A19" s="47" t="s">
        <v>19</v>
      </c>
      <c r="B19" s="15">
        <v>0</v>
      </c>
      <c r="C19" s="15">
        <v>0</v>
      </c>
      <c r="D19" s="15">
        <v>0</v>
      </c>
      <c r="E19" s="15">
        <v>106.9</v>
      </c>
      <c r="F19" s="15">
        <v>217.4</v>
      </c>
      <c r="G19" s="15">
        <v>430.1</v>
      </c>
      <c r="H19" s="15">
        <v>786.2</v>
      </c>
      <c r="I19" s="15">
        <v>1337.45</v>
      </c>
      <c r="J19" s="15">
        <v>2054.7</v>
      </c>
      <c r="K19" s="15">
        <v>2489.35</v>
      </c>
      <c r="L19" s="15">
        <v>3754.1</v>
      </c>
      <c r="M19" s="15">
        <v>5103.65</v>
      </c>
      <c r="N19" s="15">
        <v>6756.25</v>
      </c>
      <c r="O19" s="15">
        <v>8421.15</v>
      </c>
      <c r="P19" s="15">
        <v>10299.45</v>
      </c>
      <c r="Q19" s="15">
        <v>15149.55</v>
      </c>
      <c r="R19" s="15">
        <v>20339.35</v>
      </c>
      <c r="S19" s="15">
        <v>25970.65</v>
      </c>
      <c r="T19" s="15">
        <v>31339.45</v>
      </c>
      <c r="U19" s="15">
        <v>43220.5</v>
      </c>
      <c r="V19" s="15">
        <v>56119.6</v>
      </c>
      <c r="W19" s="15">
        <v>83248.95</v>
      </c>
      <c r="X19" s="15">
        <v>106762.25</v>
      </c>
      <c r="Y19" s="15">
        <v>218649.8</v>
      </c>
      <c r="Z19" s="501" t="s">
        <v>381</v>
      </c>
    </row>
    <row r="20" spans="1:26" ht="18.75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408.9</v>
      </c>
      <c r="H20" s="15">
        <v>988.85</v>
      </c>
      <c r="I20" s="15">
        <v>1642.65</v>
      </c>
      <c r="J20" s="15">
        <v>2363.25</v>
      </c>
      <c r="K20" s="15">
        <v>3126.05</v>
      </c>
      <c r="L20" s="15">
        <v>4456.4</v>
      </c>
      <c r="M20" s="15">
        <v>5897.35</v>
      </c>
      <c r="N20" s="15">
        <v>7425.15</v>
      </c>
      <c r="O20" s="15">
        <v>9309.7</v>
      </c>
      <c r="P20" s="15">
        <v>11380</v>
      </c>
      <c r="Q20" s="15">
        <v>16549.65</v>
      </c>
      <c r="R20" s="15">
        <v>21883.35</v>
      </c>
      <c r="S20" s="15">
        <v>27356.65</v>
      </c>
      <c r="T20" s="15">
        <v>32992.05</v>
      </c>
      <c r="U20" s="15">
        <v>45060.35</v>
      </c>
      <c r="V20" s="15">
        <v>57576.95</v>
      </c>
      <c r="W20" s="15">
        <v>82610.35</v>
      </c>
      <c r="X20" s="15">
        <v>107712</v>
      </c>
      <c r="Y20" s="15">
        <v>227226.5</v>
      </c>
      <c r="Z20" s="501" t="s">
        <v>382</v>
      </c>
    </row>
    <row r="21" spans="1:26" ht="18.75" customHeight="1">
      <c r="A21" s="47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49.9</v>
      </c>
      <c r="I21" s="15">
        <v>104.8</v>
      </c>
      <c r="J21" s="15">
        <v>160.9</v>
      </c>
      <c r="K21" s="15">
        <v>215.8</v>
      </c>
      <c r="L21" s="15">
        <v>1572.3</v>
      </c>
      <c r="M21" s="15">
        <v>3793.55</v>
      </c>
      <c r="N21" s="15">
        <v>6033.05</v>
      </c>
      <c r="O21" s="15">
        <v>8287.1</v>
      </c>
      <c r="P21" s="15">
        <v>10553.55</v>
      </c>
      <c r="Q21" s="15">
        <v>16206.9</v>
      </c>
      <c r="R21" s="15">
        <v>21885.75</v>
      </c>
      <c r="S21" s="15">
        <v>27543.05</v>
      </c>
      <c r="T21" s="15">
        <v>33247.35</v>
      </c>
      <c r="U21" s="15">
        <v>44655.9</v>
      </c>
      <c r="V21" s="15">
        <v>56064.5</v>
      </c>
      <c r="W21" s="15">
        <v>78987.3</v>
      </c>
      <c r="X21" s="15">
        <v>102026.6</v>
      </c>
      <c r="Y21" s="15">
        <v>229127.8</v>
      </c>
      <c r="Z21" s="501" t="s">
        <v>383</v>
      </c>
    </row>
    <row r="22" spans="1:26" ht="18.75" customHeight="1">
      <c r="A22" s="47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226.95</v>
      </c>
      <c r="G22" s="15">
        <v>287.55</v>
      </c>
      <c r="H22" s="15">
        <v>348.1</v>
      </c>
      <c r="I22" s="15">
        <v>408.75</v>
      </c>
      <c r="J22" s="15">
        <v>632.05</v>
      </c>
      <c r="K22" s="15">
        <v>1076</v>
      </c>
      <c r="L22" s="15">
        <v>2186</v>
      </c>
      <c r="M22" s="15">
        <v>3546.15</v>
      </c>
      <c r="N22" s="15">
        <v>5117</v>
      </c>
      <c r="O22" s="15">
        <v>6868.8</v>
      </c>
      <c r="P22" s="15">
        <v>8780.5</v>
      </c>
      <c r="Q22" s="15">
        <v>13974.1</v>
      </c>
      <c r="R22" s="15">
        <v>19508.4</v>
      </c>
      <c r="S22" s="15">
        <v>25321.95</v>
      </c>
      <c r="T22" s="15">
        <v>31411.55</v>
      </c>
      <c r="U22" s="15">
        <v>44210</v>
      </c>
      <c r="V22" s="15">
        <v>57386.3</v>
      </c>
      <c r="W22" s="15">
        <v>84119.8</v>
      </c>
      <c r="X22" s="15">
        <v>111327.25</v>
      </c>
      <c r="Y22" s="15">
        <v>251367.25</v>
      </c>
      <c r="Z22" s="501" t="s">
        <v>384</v>
      </c>
    </row>
    <row r="23" spans="1:26" ht="18.75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72.85</v>
      </c>
      <c r="G23" s="15">
        <v>305.75</v>
      </c>
      <c r="H23" s="15">
        <v>657</v>
      </c>
      <c r="I23" s="15">
        <v>1153</v>
      </c>
      <c r="J23" s="15">
        <v>1724.55</v>
      </c>
      <c r="K23" s="15">
        <v>2279.55</v>
      </c>
      <c r="L23" s="15">
        <v>3497.4</v>
      </c>
      <c r="M23" s="15">
        <v>4712.15</v>
      </c>
      <c r="N23" s="15">
        <v>6052.5</v>
      </c>
      <c r="O23" s="15">
        <v>7440.85</v>
      </c>
      <c r="P23" s="15">
        <v>9017.75</v>
      </c>
      <c r="Q23" s="15">
        <v>13354.1</v>
      </c>
      <c r="R23" s="15">
        <v>18090.35</v>
      </c>
      <c r="S23" s="15">
        <v>23263.35</v>
      </c>
      <c r="T23" s="15">
        <v>28631.75</v>
      </c>
      <c r="U23" s="15">
        <v>39576.15</v>
      </c>
      <c r="V23" s="15">
        <v>50461.1</v>
      </c>
      <c r="W23" s="15">
        <v>74017.05</v>
      </c>
      <c r="X23" s="15">
        <v>96171</v>
      </c>
      <c r="Y23" s="15">
        <v>195451.2</v>
      </c>
      <c r="Z23" s="501" t="s">
        <v>385</v>
      </c>
    </row>
    <row r="24" spans="1:26" ht="18.75" customHeight="1">
      <c r="A24" s="47" t="s">
        <v>80</v>
      </c>
      <c r="B24" s="15">
        <v>0</v>
      </c>
      <c r="C24" s="15">
        <v>0</v>
      </c>
      <c r="D24" s="15">
        <v>0</v>
      </c>
      <c r="E24" s="15">
        <v>0</v>
      </c>
      <c r="F24" s="15">
        <v>7.8</v>
      </c>
      <c r="G24" s="15">
        <v>239.45</v>
      </c>
      <c r="H24" s="15">
        <v>681.7</v>
      </c>
      <c r="I24" s="15">
        <v>1232.4</v>
      </c>
      <c r="J24" s="15">
        <v>1802.6</v>
      </c>
      <c r="K24" s="15">
        <v>2413.3</v>
      </c>
      <c r="L24" s="15">
        <v>3450.7</v>
      </c>
      <c r="M24" s="15">
        <v>4456.9</v>
      </c>
      <c r="N24" s="15">
        <v>5949.85</v>
      </c>
      <c r="O24" s="15">
        <v>7507.5</v>
      </c>
      <c r="P24" s="15">
        <v>9184.5</v>
      </c>
      <c r="Q24" s="15">
        <v>13589.15</v>
      </c>
      <c r="R24" s="15">
        <v>18195.85</v>
      </c>
      <c r="S24" s="15">
        <v>22935.1</v>
      </c>
      <c r="T24" s="15">
        <v>27827.3</v>
      </c>
      <c r="U24" s="15">
        <v>37915.8</v>
      </c>
      <c r="V24" s="15">
        <v>48049.55</v>
      </c>
      <c r="W24" s="15">
        <v>68339.7</v>
      </c>
      <c r="X24" s="15">
        <v>87893.5</v>
      </c>
      <c r="Y24" s="15">
        <v>179092.7</v>
      </c>
      <c r="Z24" s="501" t="s">
        <v>386</v>
      </c>
    </row>
    <row r="25" spans="1:26" ht="18.75" customHeight="1">
      <c r="A25" s="47" t="s">
        <v>83</v>
      </c>
      <c r="B25" s="15">
        <v>37.9</v>
      </c>
      <c r="C25" s="15">
        <v>76.55</v>
      </c>
      <c r="D25" s="15">
        <v>121.2</v>
      </c>
      <c r="E25" s="15">
        <v>203.1</v>
      </c>
      <c r="F25" s="15">
        <v>372.75</v>
      </c>
      <c r="G25" s="15">
        <v>610.45</v>
      </c>
      <c r="H25" s="15">
        <v>904.9</v>
      </c>
      <c r="I25" s="15">
        <v>1244.8</v>
      </c>
      <c r="J25" s="15">
        <v>1641.45</v>
      </c>
      <c r="K25" s="15">
        <v>2060.8</v>
      </c>
      <c r="L25" s="15">
        <v>2941.6</v>
      </c>
      <c r="M25" s="15">
        <v>3930</v>
      </c>
      <c r="N25" s="15">
        <v>4967.2</v>
      </c>
      <c r="O25" s="15">
        <v>6114.55</v>
      </c>
      <c r="P25" s="15">
        <v>7362.3</v>
      </c>
      <c r="Q25" s="15">
        <v>10705.5</v>
      </c>
      <c r="R25" s="15">
        <v>14189.8</v>
      </c>
      <c r="S25" s="15">
        <v>17694.2</v>
      </c>
      <c r="T25" s="15">
        <v>21366.1</v>
      </c>
      <c r="U25" s="15">
        <v>28839.5</v>
      </c>
      <c r="V25" s="15">
        <v>36307.6</v>
      </c>
      <c r="W25" s="15">
        <v>50897.6</v>
      </c>
      <c r="X25" s="15">
        <v>64962.3</v>
      </c>
      <c r="Y25" s="15">
        <v>133621.3</v>
      </c>
      <c r="Z25" s="501" t="s">
        <v>387</v>
      </c>
    </row>
    <row r="26" spans="1:26" ht="18.75" customHeight="1">
      <c r="A26" s="47" t="s">
        <v>86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259.2</v>
      </c>
      <c r="I26" s="15">
        <v>691.2</v>
      </c>
      <c r="J26" s="15">
        <v>1224.2</v>
      </c>
      <c r="K26" s="15">
        <v>1900.8</v>
      </c>
      <c r="L26" s="15">
        <v>3009.3</v>
      </c>
      <c r="M26" s="15">
        <v>4436.5</v>
      </c>
      <c r="N26" s="15">
        <v>5886</v>
      </c>
      <c r="O26" s="15">
        <v>7635.75</v>
      </c>
      <c r="P26" s="15">
        <v>9568.8</v>
      </c>
      <c r="Q26" s="15">
        <v>14364</v>
      </c>
      <c r="R26" s="15">
        <v>19473.1</v>
      </c>
      <c r="S26" s="15">
        <v>24988.9</v>
      </c>
      <c r="T26" s="15">
        <v>30554.15</v>
      </c>
      <c r="U26" s="15">
        <v>41827.6</v>
      </c>
      <c r="V26" s="15">
        <v>53198.8</v>
      </c>
      <c r="W26" s="15">
        <v>75969.35</v>
      </c>
      <c r="X26" s="15">
        <v>98783.15</v>
      </c>
      <c r="Y26" s="15">
        <v>203520.6</v>
      </c>
      <c r="Z26" s="501" t="s">
        <v>388</v>
      </c>
    </row>
    <row r="27" spans="1:26" ht="18.75" customHeight="1">
      <c r="A27" s="47" t="s">
        <v>89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89</v>
      </c>
      <c r="J27" s="15">
        <v>460</v>
      </c>
      <c r="K27" s="15">
        <v>981</v>
      </c>
      <c r="L27" s="15">
        <v>2064</v>
      </c>
      <c r="M27" s="15">
        <v>3238</v>
      </c>
      <c r="N27" s="15">
        <v>4476</v>
      </c>
      <c r="O27" s="15">
        <v>5837</v>
      </c>
      <c r="P27" s="15">
        <v>7348</v>
      </c>
      <c r="Q27" s="15">
        <v>11548</v>
      </c>
      <c r="R27" s="15">
        <v>15857</v>
      </c>
      <c r="S27" s="15">
        <v>20567</v>
      </c>
      <c r="T27" s="15">
        <v>25350</v>
      </c>
      <c r="U27" s="15">
        <v>35103</v>
      </c>
      <c r="V27" s="15">
        <v>45189</v>
      </c>
      <c r="W27" s="15">
        <v>65381</v>
      </c>
      <c r="X27" s="15">
        <v>85700</v>
      </c>
      <c r="Y27" s="15">
        <v>188830</v>
      </c>
      <c r="Z27" s="501" t="s">
        <v>389</v>
      </c>
    </row>
    <row r="28" spans="1:26" ht="18.75" customHeight="1">
      <c r="A28" s="47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54.5</v>
      </c>
      <c r="H28" s="15">
        <v>348.8</v>
      </c>
      <c r="I28" s="15">
        <v>647.5</v>
      </c>
      <c r="J28" s="15">
        <v>1015.9</v>
      </c>
      <c r="K28" s="15">
        <v>1486.8</v>
      </c>
      <c r="L28" s="15">
        <v>2408.9</v>
      </c>
      <c r="M28" s="15">
        <v>3544.7</v>
      </c>
      <c r="N28" s="15">
        <v>4894.1</v>
      </c>
      <c r="O28" s="15">
        <v>6326.4</v>
      </c>
      <c r="P28" s="15">
        <v>7878.5</v>
      </c>
      <c r="Q28" s="15">
        <v>11962.8</v>
      </c>
      <c r="R28" s="15">
        <v>16295.5</v>
      </c>
      <c r="S28" s="15">
        <v>20798.8</v>
      </c>
      <c r="T28" s="15">
        <v>25453.7</v>
      </c>
      <c r="U28" s="15">
        <v>35066.4</v>
      </c>
      <c r="V28" s="15">
        <v>44987.6</v>
      </c>
      <c r="W28" s="15">
        <v>65130.25</v>
      </c>
      <c r="X28" s="15">
        <v>86010.85</v>
      </c>
      <c r="Y28" s="15">
        <v>194060.9</v>
      </c>
      <c r="Z28" s="501" t="s">
        <v>390</v>
      </c>
    </row>
    <row r="29" spans="1:26" ht="18.75" customHeight="1">
      <c r="A29" s="47" t="s">
        <v>69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162.6</v>
      </c>
      <c r="I29" s="15">
        <v>477.2</v>
      </c>
      <c r="J29" s="15">
        <v>902.95</v>
      </c>
      <c r="K29" s="15">
        <v>1474.15</v>
      </c>
      <c r="L29" s="15">
        <v>2887.75</v>
      </c>
      <c r="M29" s="15">
        <v>4341.45</v>
      </c>
      <c r="N29" s="15">
        <v>6013.85</v>
      </c>
      <c r="O29" s="15">
        <v>7676.25</v>
      </c>
      <c r="P29" s="15">
        <v>9321.85</v>
      </c>
      <c r="Q29" s="15">
        <v>13598.4</v>
      </c>
      <c r="R29" s="15">
        <v>18070.35</v>
      </c>
      <c r="S29" s="15">
        <v>22706.85</v>
      </c>
      <c r="T29" s="15">
        <v>27386.15</v>
      </c>
      <c r="U29" s="15">
        <v>37350.6</v>
      </c>
      <c r="V29" s="15">
        <v>47590.7</v>
      </c>
      <c r="W29" s="15">
        <v>69127.85</v>
      </c>
      <c r="X29" s="15">
        <v>90782.3</v>
      </c>
      <c r="Y29" s="15">
        <v>206135.35</v>
      </c>
      <c r="Z29" s="501" t="s">
        <v>391</v>
      </c>
    </row>
    <row r="30" spans="1:26" ht="18.75" customHeight="1">
      <c r="A30" s="4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238.5</v>
      </c>
      <c r="J30" s="15">
        <v>471.75</v>
      </c>
      <c r="K30" s="15">
        <v>714.6</v>
      </c>
      <c r="L30" s="15">
        <v>1047.3</v>
      </c>
      <c r="M30" s="15">
        <v>1720.7</v>
      </c>
      <c r="N30" s="15">
        <v>2986.4</v>
      </c>
      <c r="O30" s="15">
        <v>4399.65</v>
      </c>
      <c r="P30" s="15">
        <v>6183.05</v>
      </c>
      <c r="Q30" s="15">
        <v>10990.55</v>
      </c>
      <c r="R30" s="15">
        <v>16538.35</v>
      </c>
      <c r="S30" s="15">
        <v>21880.6</v>
      </c>
      <c r="T30" s="15">
        <v>27663.6</v>
      </c>
      <c r="U30" s="15">
        <v>39715</v>
      </c>
      <c r="V30" s="15">
        <v>52390.35</v>
      </c>
      <c r="W30" s="15">
        <v>78420.8</v>
      </c>
      <c r="X30" s="15">
        <v>104805.6</v>
      </c>
      <c r="Y30" s="15">
        <v>237330.05</v>
      </c>
      <c r="Z30" s="501" t="s">
        <v>392</v>
      </c>
    </row>
    <row r="31" spans="1:26" ht="18.75" customHeight="1">
      <c r="A31" s="47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331</v>
      </c>
      <c r="K31" s="15">
        <v>1001.45</v>
      </c>
      <c r="L31" s="15">
        <v>3100.6</v>
      </c>
      <c r="M31" s="15">
        <v>5646.75</v>
      </c>
      <c r="N31" s="15">
        <v>8226.85</v>
      </c>
      <c r="O31" s="15">
        <v>9952.4</v>
      </c>
      <c r="P31" s="15">
        <v>11789.7</v>
      </c>
      <c r="Q31" s="15">
        <v>16369.95</v>
      </c>
      <c r="R31" s="15">
        <v>21407.6</v>
      </c>
      <c r="S31" s="15">
        <v>27032.1</v>
      </c>
      <c r="T31" s="15">
        <v>32856</v>
      </c>
      <c r="U31" s="15">
        <v>45593.35</v>
      </c>
      <c r="V31" s="15">
        <v>58874.35</v>
      </c>
      <c r="W31" s="15">
        <v>86940.4</v>
      </c>
      <c r="X31" s="15">
        <v>116818.15</v>
      </c>
      <c r="Y31" s="15">
        <v>264000</v>
      </c>
      <c r="Z31" s="501" t="s">
        <v>393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48.85</v>
      </c>
      <c r="I32" s="15">
        <v>560.4</v>
      </c>
      <c r="J32" s="15">
        <v>1094.15</v>
      </c>
      <c r="K32" s="15">
        <v>1541.9</v>
      </c>
      <c r="L32" s="15">
        <v>2585</v>
      </c>
      <c r="M32" s="15">
        <v>3646</v>
      </c>
      <c r="N32" s="15">
        <v>4875.9</v>
      </c>
      <c r="O32" s="15">
        <v>6169.45</v>
      </c>
      <c r="P32" s="15">
        <v>7581.35</v>
      </c>
      <c r="Q32" s="15">
        <v>11455</v>
      </c>
      <c r="R32" s="15">
        <v>15885.35</v>
      </c>
      <c r="S32" s="15">
        <v>22239.65</v>
      </c>
      <c r="T32" s="15">
        <v>28464.35</v>
      </c>
      <c r="U32" s="15">
        <v>40079.8</v>
      </c>
      <c r="V32" s="15">
        <v>51709.1</v>
      </c>
      <c r="W32" s="15">
        <v>75938.05</v>
      </c>
      <c r="X32" s="15">
        <v>99239.95</v>
      </c>
      <c r="Y32" s="15">
        <v>213174.3</v>
      </c>
      <c r="Z32" s="501" t="s">
        <v>394</v>
      </c>
    </row>
    <row r="33" spans="1:26" ht="18.75" customHeight="1">
      <c r="A33" s="47" t="s">
        <v>21</v>
      </c>
      <c r="B33" s="15">
        <v>0</v>
      </c>
      <c r="C33" s="15">
        <v>0</v>
      </c>
      <c r="D33" s="15">
        <v>0</v>
      </c>
      <c r="E33" s="15">
        <v>77.55</v>
      </c>
      <c r="F33" s="15">
        <v>232.05</v>
      </c>
      <c r="G33" s="15">
        <v>421.35</v>
      </c>
      <c r="H33" s="15">
        <v>740.9</v>
      </c>
      <c r="I33" s="15">
        <v>1105.65</v>
      </c>
      <c r="J33" s="15">
        <v>1773.4</v>
      </c>
      <c r="K33" s="15">
        <v>2277.8</v>
      </c>
      <c r="L33" s="15">
        <v>3620.55</v>
      </c>
      <c r="M33" s="15">
        <v>5508.75</v>
      </c>
      <c r="N33" s="15">
        <v>8055.35</v>
      </c>
      <c r="O33" s="15">
        <v>10490.2</v>
      </c>
      <c r="P33" s="15">
        <v>12811.8</v>
      </c>
      <c r="Q33" s="15">
        <v>18724.8</v>
      </c>
      <c r="R33" s="15">
        <v>25006.1</v>
      </c>
      <c r="S33" s="15">
        <v>31401.95</v>
      </c>
      <c r="T33" s="15">
        <v>38138.9</v>
      </c>
      <c r="U33" s="15">
        <v>51787.7</v>
      </c>
      <c r="V33" s="15">
        <v>66277.45</v>
      </c>
      <c r="W33" s="15">
        <v>95574.7</v>
      </c>
      <c r="X33" s="15">
        <v>120157.45</v>
      </c>
      <c r="Y33" s="15">
        <v>245353.9</v>
      </c>
      <c r="Z33" s="501" t="s">
        <v>395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1008.65</v>
      </c>
      <c r="M34" s="15">
        <v>2310.3</v>
      </c>
      <c r="N34" s="15">
        <v>4011.15</v>
      </c>
      <c r="O34" s="15">
        <v>5611.65</v>
      </c>
      <c r="P34" s="15">
        <v>7606.75</v>
      </c>
      <c r="Q34" s="15">
        <v>13129.15</v>
      </c>
      <c r="R34" s="15">
        <v>18863</v>
      </c>
      <c r="S34" s="15">
        <v>24596.95</v>
      </c>
      <c r="T34" s="15">
        <v>30506.65</v>
      </c>
      <c r="U34" s="15">
        <v>42534.6</v>
      </c>
      <c r="V34" s="15">
        <v>54686.3</v>
      </c>
      <c r="W34" s="15">
        <v>80042.7</v>
      </c>
      <c r="X34" s="15">
        <v>106763.25</v>
      </c>
      <c r="Y34" s="15">
        <v>248432.8</v>
      </c>
      <c r="Z34" s="501" t="s">
        <v>396</v>
      </c>
    </row>
    <row r="35" spans="1:26" ht="18.75" customHeight="1">
      <c r="A35" s="47" t="s">
        <v>23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87.85</v>
      </c>
      <c r="H35" s="15">
        <v>296</v>
      </c>
      <c r="I35" s="15">
        <v>829.15</v>
      </c>
      <c r="J35" s="15">
        <v>1362.35</v>
      </c>
      <c r="K35" s="15">
        <v>2110.7</v>
      </c>
      <c r="L35" s="15">
        <v>3610.2</v>
      </c>
      <c r="M35" s="15">
        <v>5210.65</v>
      </c>
      <c r="N35" s="15">
        <v>7230.15</v>
      </c>
      <c r="O35" s="15">
        <v>9272.6</v>
      </c>
      <c r="P35" s="15">
        <v>11315.05</v>
      </c>
      <c r="Q35" s="15">
        <v>16789.05</v>
      </c>
      <c r="R35" s="15">
        <v>22668.8</v>
      </c>
      <c r="S35" s="15">
        <v>28522.2</v>
      </c>
      <c r="T35" s="15">
        <v>34428.45</v>
      </c>
      <c r="U35" s="15">
        <v>47186.15</v>
      </c>
      <c r="V35" s="15">
        <v>61404.75</v>
      </c>
      <c r="W35" s="15">
        <v>89873.65</v>
      </c>
      <c r="X35" s="15">
        <v>118516.75</v>
      </c>
      <c r="Y35" s="15">
        <v>264459.75</v>
      </c>
      <c r="Z35" s="501" t="s">
        <v>397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01"/>
    </row>
    <row r="37" spans="1:26" ht="18.75" customHeight="1">
      <c r="A37" s="49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92</v>
      </c>
      <c r="M37" s="15">
        <v>174</v>
      </c>
      <c r="N37" s="15">
        <v>286</v>
      </c>
      <c r="O37" s="15">
        <v>481</v>
      </c>
      <c r="P37" s="15">
        <v>709</v>
      </c>
      <c r="Q37" s="15">
        <v>1570</v>
      </c>
      <c r="R37" s="15">
        <v>2811</v>
      </c>
      <c r="S37" s="15">
        <v>4587</v>
      </c>
      <c r="T37" s="15">
        <v>7353</v>
      </c>
      <c r="U37" s="15">
        <v>13151</v>
      </c>
      <c r="V37" s="15">
        <v>18923</v>
      </c>
      <c r="W37" s="15">
        <v>30480</v>
      </c>
      <c r="X37" s="15">
        <v>42063</v>
      </c>
      <c r="Y37" s="15">
        <v>100119</v>
      </c>
      <c r="Z37" s="501" t="s">
        <v>91</v>
      </c>
    </row>
    <row r="38" spans="1:26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3"/>
    </row>
    <row r="39" spans="1:26" ht="18.75" customHeight="1">
      <c r="A39" s="40"/>
      <c r="B39" s="551" t="s">
        <v>24</v>
      </c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0"/>
      <c r="N39" s="571" t="s">
        <v>398</v>
      </c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3"/>
      <c r="Z39" s="500"/>
    </row>
    <row r="40" spans="1:26" ht="18.75" customHeight="1">
      <c r="A40" s="4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0.26560000000000006</v>
      </c>
      <c r="G40" s="11">
        <v>0.8960000000000001</v>
      </c>
      <c r="H40" s="11">
        <v>1.5894285714285712</v>
      </c>
      <c r="I40" s="11">
        <v>1.9772499999999997</v>
      </c>
      <c r="J40" s="11">
        <v>2.672444444444445</v>
      </c>
      <c r="K40" s="11">
        <v>3.0492</v>
      </c>
      <c r="L40" s="11">
        <v>4.105</v>
      </c>
      <c r="M40" s="11">
        <v>4.744142857142858</v>
      </c>
      <c r="N40" s="11">
        <v>5.697875</v>
      </c>
      <c r="O40" s="11">
        <v>6.65688888888889</v>
      </c>
      <c r="P40" s="11">
        <v>7.4241</v>
      </c>
      <c r="Q40" s="11">
        <v>8.975280000000001</v>
      </c>
      <c r="R40" s="11">
        <v>10.2302</v>
      </c>
      <c r="S40" s="11">
        <v>11.335542857142858</v>
      </c>
      <c r="T40" s="11">
        <v>12.254249999999999</v>
      </c>
      <c r="U40" s="11">
        <v>13.9066</v>
      </c>
      <c r="V40" s="11">
        <v>15.329400000000001</v>
      </c>
      <c r="W40" s="11">
        <v>17.6415</v>
      </c>
      <c r="X40" s="11">
        <v>19.44138</v>
      </c>
      <c r="Y40" s="11">
        <v>23.16672</v>
      </c>
      <c r="Z40" s="501" t="s">
        <v>372</v>
      </c>
    </row>
    <row r="41" spans="1:26" ht="18.75" customHeight="1">
      <c r="A41" s="47" t="s">
        <v>67</v>
      </c>
      <c r="B41" s="11">
        <v>0</v>
      </c>
      <c r="C41" s="11">
        <v>0</v>
      </c>
      <c r="D41" s="11">
        <v>0</v>
      </c>
      <c r="E41" s="11">
        <v>0</v>
      </c>
      <c r="F41" s="11">
        <v>0.2076</v>
      </c>
      <c r="G41" s="11">
        <v>1.0573333333333332</v>
      </c>
      <c r="H41" s="11">
        <v>1.9464285714285716</v>
      </c>
      <c r="I41" s="11">
        <v>2.9171250000000004</v>
      </c>
      <c r="J41" s="11">
        <v>3.671888888888889</v>
      </c>
      <c r="K41" s="11">
        <v>4.5998</v>
      </c>
      <c r="L41" s="11">
        <v>6.285</v>
      </c>
      <c r="M41" s="11">
        <v>7.7244285714285725</v>
      </c>
      <c r="N41" s="11">
        <v>8.6713125</v>
      </c>
      <c r="O41" s="11">
        <v>9.407722222222223</v>
      </c>
      <c r="P41" s="11">
        <v>10.13635</v>
      </c>
      <c r="Q41" s="11">
        <v>11.6006</v>
      </c>
      <c r="R41" s="11">
        <v>13.029866666666667</v>
      </c>
      <c r="S41" s="11">
        <v>14.302114285714287</v>
      </c>
      <c r="T41" s="11">
        <v>15.485700000000001</v>
      </c>
      <c r="U41" s="11">
        <v>17.33006</v>
      </c>
      <c r="V41" s="11">
        <v>18.61065</v>
      </c>
      <c r="W41" s="11">
        <v>20.435525000000002</v>
      </c>
      <c r="X41" s="11">
        <v>21.74323</v>
      </c>
      <c r="Y41" s="11">
        <v>24.841185000000003</v>
      </c>
      <c r="Z41" s="501" t="s">
        <v>373</v>
      </c>
    </row>
    <row r="42" spans="1:26" ht="18.75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0.45285714285714285</v>
      </c>
      <c r="I42" s="11">
        <v>1.55125</v>
      </c>
      <c r="J42" s="11">
        <v>2.728444444444445</v>
      </c>
      <c r="K42" s="11">
        <v>3.621</v>
      </c>
      <c r="L42" s="11">
        <v>4.9075</v>
      </c>
      <c r="M42" s="11">
        <v>5.894</v>
      </c>
      <c r="N42" s="11">
        <v>6.810999999999999</v>
      </c>
      <c r="O42" s="11">
        <v>7.576666666666666</v>
      </c>
      <c r="P42" s="11">
        <v>8.3853</v>
      </c>
      <c r="Q42" s="11">
        <v>10.0808</v>
      </c>
      <c r="R42" s="11">
        <v>11.238</v>
      </c>
      <c r="S42" s="11">
        <v>12.236571428571429</v>
      </c>
      <c r="T42" s="11">
        <v>13.006499999999999</v>
      </c>
      <c r="U42" s="11">
        <v>14.169799999999999</v>
      </c>
      <c r="V42" s="11">
        <v>15.175166666666668</v>
      </c>
      <c r="W42" s="11">
        <v>16.437575000000002</v>
      </c>
      <c r="X42" s="11">
        <v>17.2041</v>
      </c>
      <c r="Y42" s="11">
        <v>18.17081</v>
      </c>
      <c r="Z42" s="501" t="s">
        <v>374</v>
      </c>
    </row>
    <row r="43" spans="1:26" ht="18.75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0.9845942857142856</v>
      </c>
      <c r="I43" s="11">
        <v>2.5432</v>
      </c>
      <c r="J43" s="11">
        <v>3.7894222222222225</v>
      </c>
      <c r="K43" s="11">
        <v>4.755824</v>
      </c>
      <c r="L43" s="11">
        <v>5.848706666666667</v>
      </c>
      <c r="M43" s="11">
        <v>6.520137142857142</v>
      </c>
      <c r="N43" s="11">
        <v>7.27214</v>
      </c>
      <c r="O43" s="11">
        <v>7.8740177777777784</v>
      </c>
      <c r="P43" s="11">
        <v>8.340232</v>
      </c>
      <c r="Q43" s="11">
        <v>9.191648</v>
      </c>
      <c r="R43" s="11">
        <v>9.881562666666667</v>
      </c>
      <c r="S43" s="11">
        <v>10.365622857142858</v>
      </c>
      <c r="T43" s="11">
        <v>10.743956</v>
      </c>
      <c r="U43" s="11">
        <v>11.322543999999999</v>
      </c>
      <c r="V43" s="11">
        <v>11.698077333333334</v>
      </c>
      <c r="W43" s="11">
        <v>12.171316</v>
      </c>
      <c r="X43" s="11">
        <v>12.461374399999999</v>
      </c>
      <c r="Y43" s="11">
        <v>13.105700799999997</v>
      </c>
      <c r="Z43" s="501" t="s">
        <v>375</v>
      </c>
    </row>
    <row r="44" spans="1:26" ht="18.75" customHeight="1">
      <c r="A44" s="47" t="s">
        <v>76</v>
      </c>
      <c r="B44" s="11">
        <v>0.021200000000000004</v>
      </c>
      <c r="C44" s="11">
        <v>0.12333333333333332</v>
      </c>
      <c r="D44" s="11">
        <v>0.26885714285714285</v>
      </c>
      <c r="E44" s="11">
        <v>0.4442499999999999</v>
      </c>
      <c r="F44" s="11">
        <v>0.8592000000000001</v>
      </c>
      <c r="G44" s="11">
        <v>1.3614999999999997</v>
      </c>
      <c r="H44" s="11">
        <v>1.866142857142857</v>
      </c>
      <c r="I44" s="11">
        <v>2.316625</v>
      </c>
      <c r="J44" s="11">
        <v>2.7455555555555557</v>
      </c>
      <c r="K44" s="11">
        <v>3.0891000000000006</v>
      </c>
      <c r="L44" s="11">
        <v>3.7229999999999994</v>
      </c>
      <c r="M44" s="11">
        <v>4.2128571428571435</v>
      </c>
      <c r="N44" s="11">
        <v>4.4540625</v>
      </c>
      <c r="O44" s="11">
        <v>4.912166666666667</v>
      </c>
      <c r="P44" s="11">
        <v>5.315849999999999</v>
      </c>
      <c r="Q44" s="11">
        <v>6.2022</v>
      </c>
      <c r="R44" s="11">
        <v>7.0356000000000005</v>
      </c>
      <c r="S44" s="11">
        <v>7.775085714285715</v>
      </c>
      <c r="T44" s="11">
        <v>8.345125000000001</v>
      </c>
      <c r="U44" s="11">
        <v>9.143139999999999</v>
      </c>
      <c r="V44" s="11">
        <v>9.67515</v>
      </c>
      <c r="W44" s="11">
        <v>10.343612499999999</v>
      </c>
      <c r="X44" s="11">
        <v>10.7502</v>
      </c>
      <c r="Y44" s="11">
        <v>11.178545000000002</v>
      </c>
      <c r="Z44" s="501" t="s">
        <v>376</v>
      </c>
    </row>
    <row r="45" spans="1:26" ht="18.75" customHeight="1">
      <c r="A45" s="47" t="s">
        <v>79</v>
      </c>
      <c r="B45" s="11">
        <v>0</v>
      </c>
      <c r="C45" s="11">
        <v>0</v>
      </c>
      <c r="D45" s="11">
        <v>0</v>
      </c>
      <c r="E45" s="11">
        <v>0</v>
      </c>
      <c r="F45" s="11">
        <v>1.2504000000000002</v>
      </c>
      <c r="G45" s="11">
        <v>2.854</v>
      </c>
      <c r="H45" s="11">
        <v>3.7664285714285715</v>
      </c>
      <c r="I45" s="11">
        <v>4.382875</v>
      </c>
      <c r="J45" s="11">
        <v>4.862222222222222</v>
      </c>
      <c r="K45" s="11">
        <v>5.245799999999999</v>
      </c>
      <c r="L45" s="11">
        <v>5.7757499999999995</v>
      </c>
      <c r="M45" s="11">
        <v>6.231928571428572</v>
      </c>
      <c r="N45" s="11">
        <v>6.7610625</v>
      </c>
      <c r="O45" s="11">
        <v>7.142333333333334</v>
      </c>
      <c r="P45" s="11">
        <v>7.542449999999999</v>
      </c>
      <c r="Q45" s="11">
        <v>8.38228</v>
      </c>
      <c r="R45" s="11">
        <v>8.933166666666668</v>
      </c>
      <c r="S45" s="11">
        <v>9.381</v>
      </c>
      <c r="T45" s="11">
        <v>9.72365</v>
      </c>
      <c r="U45" s="11">
        <v>10.219679999999999</v>
      </c>
      <c r="V45" s="11">
        <v>10.545833333333334</v>
      </c>
      <c r="W45" s="11">
        <v>10.95355</v>
      </c>
      <c r="X45" s="11">
        <v>11.206320000000002</v>
      </c>
      <c r="Y45" s="11">
        <v>11.715935000000002</v>
      </c>
      <c r="Z45" s="501" t="s">
        <v>377</v>
      </c>
    </row>
    <row r="46" spans="1:26" ht="18.75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0.3618</v>
      </c>
      <c r="G46" s="11">
        <v>0.88</v>
      </c>
      <c r="H46" s="11">
        <v>1.6512857142857142</v>
      </c>
      <c r="I46" s="11">
        <v>2.4897500000000004</v>
      </c>
      <c r="J46" s="11">
        <v>3.372555555555555</v>
      </c>
      <c r="K46" s="11">
        <v>4.2482999999999995</v>
      </c>
      <c r="L46" s="11">
        <v>5.420750000000001</v>
      </c>
      <c r="M46" s="11">
        <v>6.398857142857143</v>
      </c>
      <c r="N46" s="11">
        <v>7.1349374999999995</v>
      </c>
      <c r="O46" s="11">
        <v>7.70838888888889</v>
      </c>
      <c r="P46" s="11">
        <v>8.21685</v>
      </c>
      <c r="Q46" s="11">
        <v>9.3262</v>
      </c>
      <c r="R46" s="11">
        <v>10.0659</v>
      </c>
      <c r="S46" s="11">
        <v>10.641514285714287</v>
      </c>
      <c r="T46" s="11">
        <v>11.100875</v>
      </c>
      <c r="U46" s="11">
        <v>11.8515</v>
      </c>
      <c r="V46" s="11">
        <v>12.455983333333334</v>
      </c>
      <c r="W46" s="11">
        <v>13.297999999999998</v>
      </c>
      <c r="X46" s="11">
        <v>13.812009999999999</v>
      </c>
      <c r="Y46" s="11">
        <v>14.723385</v>
      </c>
      <c r="Z46" s="501" t="s">
        <v>378</v>
      </c>
    </row>
    <row r="47" spans="1:26" ht="18.75" customHeight="1">
      <c r="A47" s="47" t="s">
        <v>85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1.0498333333333336</v>
      </c>
      <c r="H47" s="11">
        <v>2.2061428571428574</v>
      </c>
      <c r="I47" s="11">
        <v>3.048</v>
      </c>
      <c r="J47" s="11">
        <v>3.767666666666667</v>
      </c>
      <c r="K47" s="11">
        <v>4.4247000000000005</v>
      </c>
      <c r="L47" s="11">
        <v>5.24725</v>
      </c>
      <c r="M47" s="11">
        <v>6.152214285714286</v>
      </c>
      <c r="N47" s="11">
        <v>7.11675</v>
      </c>
      <c r="O47" s="11">
        <v>7.903611111111111</v>
      </c>
      <c r="P47" s="11">
        <v>8.58265</v>
      </c>
      <c r="Q47" s="11">
        <v>10.1346</v>
      </c>
      <c r="R47" s="11">
        <v>11.150599999999997</v>
      </c>
      <c r="S47" s="11">
        <v>11.854542857142855</v>
      </c>
      <c r="T47" s="11">
        <v>12.40535</v>
      </c>
      <c r="U47" s="11">
        <v>13.43558</v>
      </c>
      <c r="V47" s="11">
        <v>14.168966666666666</v>
      </c>
      <c r="W47" s="11">
        <v>15.455112500000002</v>
      </c>
      <c r="X47" s="11">
        <v>16.41754</v>
      </c>
      <c r="Y47" s="11">
        <v>18.87182</v>
      </c>
      <c r="Z47" s="501" t="s">
        <v>379</v>
      </c>
    </row>
    <row r="48" spans="1:26" ht="18.75" customHeight="1">
      <c r="A48" s="47" t="s">
        <v>88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0.09866666666666665</v>
      </c>
      <c r="H48" s="11">
        <v>0.30014285714285716</v>
      </c>
      <c r="I48" s="11">
        <v>0.5808749999999999</v>
      </c>
      <c r="J48" s="11">
        <v>0.9307777777777778</v>
      </c>
      <c r="K48" s="11">
        <v>1.2262</v>
      </c>
      <c r="L48" s="11">
        <v>1.7113333333333332</v>
      </c>
      <c r="M48" s="11">
        <v>2.0138571428571432</v>
      </c>
      <c r="N48" s="11">
        <v>2.2773125</v>
      </c>
      <c r="O48" s="11">
        <v>2.515166666666667</v>
      </c>
      <c r="P48" s="11">
        <v>2.6965500000000002</v>
      </c>
      <c r="Q48" s="11">
        <v>3.6254</v>
      </c>
      <c r="R48" s="11">
        <v>4.204166666666667</v>
      </c>
      <c r="S48" s="11">
        <v>4.889914285714285</v>
      </c>
      <c r="T48" s="11">
        <v>5.756475000000001</v>
      </c>
      <c r="U48" s="11">
        <v>7.66196</v>
      </c>
      <c r="V48" s="11">
        <v>8.86545</v>
      </c>
      <c r="W48" s="11">
        <v>9.6150125</v>
      </c>
      <c r="X48" s="11">
        <v>9.801889999999998</v>
      </c>
      <c r="Y48" s="11">
        <v>10.225394999999999</v>
      </c>
      <c r="Z48" s="501" t="s">
        <v>380</v>
      </c>
    </row>
    <row r="49" spans="1:26" ht="18.75" customHeight="1">
      <c r="A49" s="47" t="s">
        <v>19</v>
      </c>
      <c r="B49" s="11">
        <v>0</v>
      </c>
      <c r="C49" s="11">
        <v>0</v>
      </c>
      <c r="D49" s="11">
        <v>0</v>
      </c>
      <c r="E49" s="11">
        <v>0.5345</v>
      </c>
      <c r="F49" s="11">
        <v>0.8695999999999999</v>
      </c>
      <c r="G49" s="11">
        <v>1.4336666666666669</v>
      </c>
      <c r="H49" s="11">
        <v>2.246285714285714</v>
      </c>
      <c r="I49" s="11">
        <v>3.3436250000000003</v>
      </c>
      <c r="J49" s="11">
        <v>4.566000000000001</v>
      </c>
      <c r="K49" s="11">
        <v>4.9787</v>
      </c>
      <c r="L49" s="11">
        <v>6.256833333333334</v>
      </c>
      <c r="M49" s="11">
        <v>7.290928571428572</v>
      </c>
      <c r="N49" s="11">
        <v>8.4453125</v>
      </c>
      <c r="O49" s="11">
        <v>9.356833333333332</v>
      </c>
      <c r="P49" s="11">
        <v>10.29945</v>
      </c>
      <c r="Q49" s="11">
        <v>12.119639999999999</v>
      </c>
      <c r="R49" s="11">
        <v>13.559566666666667</v>
      </c>
      <c r="S49" s="11">
        <v>14.84037142857143</v>
      </c>
      <c r="T49" s="11">
        <v>15.669724999999998</v>
      </c>
      <c r="U49" s="11">
        <v>17.288199999999996</v>
      </c>
      <c r="V49" s="11">
        <v>18.706533333333333</v>
      </c>
      <c r="W49" s="11">
        <v>20.812237499999995</v>
      </c>
      <c r="X49" s="11">
        <v>21.35245</v>
      </c>
      <c r="Y49" s="11">
        <v>21.86498</v>
      </c>
      <c r="Z49" s="501" t="s">
        <v>381</v>
      </c>
    </row>
    <row r="50" spans="1:26" ht="18.75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1.3630000000000002</v>
      </c>
      <c r="H50" s="11">
        <v>2.825285714285714</v>
      </c>
      <c r="I50" s="11">
        <v>4.106625</v>
      </c>
      <c r="J50" s="11">
        <v>5.251666666666667</v>
      </c>
      <c r="K50" s="11">
        <v>6.2520999999999995</v>
      </c>
      <c r="L50" s="11">
        <v>7.427333333333333</v>
      </c>
      <c r="M50" s="11">
        <v>8.424785714285715</v>
      </c>
      <c r="N50" s="11">
        <v>9.2814375</v>
      </c>
      <c r="O50" s="11">
        <v>10.344111111111113</v>
      </c>
      <c r="P50" s="11">
        <v>11.38</v>
      </c>
      <c r="Q50" s="11">
        <v>13.239720000000002</v>
      </c>
      <c r="R50" s="11">
        <v>14.588899999999999</v>
      </c>
      <c r="S50" s="11">
        <v>15.632371428571428</v>
      </c>
      <c r="T50" s="11">
        <v>16.496025</v>
      </c>
      <c r="U50" s="11">
        <v>18.02414</v>
      </c>
      <c r="V50" s="11">
        <v>19.192316666666667</v>
      </c>
      <c r="W50" s="11">
        <v>20.652587499999996</v>
      </c>
      <c r="X50" s="11">
        <v>21.5424</v>
      </c>
      <c r="Y50" s="11">
        <v>22.72265</v>
      </c>
      <c r="Z50" s="501" t="s">
        <v>382</v>
      </c>
    </row>
    <row r="51" spans="1:26" ht="18.75" customHeight="1">
      <c r="A51" s="47" t="s">
        <v>71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0.14257142857142857</v>
      </c>
      <c r="I51" s="11">
        <v>0.262</v>
      </c>
      <c r="J51" s="11">
        <v>0.35755555555555557</v>
      </c>
      <c r="K51" s="11">
        <v>0.43159999999999993</v>
      </c>
      <c r="L51" s="11">
        <v>2.6205</v>
      </c>
      <c r="M51" s="11">
        <v>5.419357142857143</v>
      </c>
      <c r="N51" s="11">
        <v>7.5413125</v>
      </c>
      <c r="O51" s="11">
        <v>9.207888888888888</v>
      </c>
      <c r="P51" s="11">
        <v>10.55355</v>
      </c>
      <c r="Q51" s="11">
        <v>12.96552</v>
      </c>
      <c r="R51" s="11">
        <v>14.5905</v>
      </c>
      <c r="S51" s="11">
        <v>15.738885714285713</v>
      </c>
      <c r="T51" s="11">
        <v>16.623675</v>
      </c>
      <c r="U51" s="11">
        <v>17.86236</v>
      </c>
      <c r="V51" s="11">
        <v>18.688166666666667</v>
      </c>
      <c r="W51" s="11">
        <v>19.746825</v>
      </c>
      <c r="X51" s="11">
        <v>20.405320000000003</v>
      </c>
      <c r="Y51" s="11">
        <v>22.912779999999998</v>
      </c>
      <c r="Z51" s="501" t="s">
        <v>383</v>
      </c>
    </row>
    <row r="52" spans="1:26" ht="18.75" customHeight="1">
      <c r="A52" s="47" t="s">
        <v>74</v>
      </c>
      <c r="B52" s="11">
        <v>0</v>
      </c>
      <c r="C52" s="11">
        <v>0</v>
      </c>
      <c r="D52" s="11">
        <v>0</v>
      </c>
      <c r="E52" s="11">
        <v>0</v>
      </c>
      <c r="F52" s="11">
        <v>0.9077999999999999</v>
      </c>
      <c r="G52" s="11">
        <v>0.9585</v>
      </c>
      <c r="H52" s="11">
        <v>0.9945714285714287</v>
      </c>
      <c r="I52" s="11">
        <v>1.021875</v>
      </c>
      <c r="J52" s="11">
        <v>1.4045555555555553</v>
      </c>
      <c r="K52" s="11">
        <v>2.152</v>
      </c>
      <c r="L52" s="11">
        <v>3.643333333333333</v>
      </c>
      <c r="M52" s="11">
        <v>5.065928571428572</v>
      </c>
      <c r="N52" s="11">
        <v>6.39625</v>
      </c>
      <c r="O52" s="11">
        <v>7.632</v>
      </c>
      <c r="P52" s="11">
        <v>8.7805</v>
      </c>
      <c r="Q52" s="11">
        <v>11.179279999999999</v>
      </c>
      <c r="R52" s="11">
        <v>13.005599999999998</v>
      </c>
      <c r="S52" s="11">
        <v>14.469685714285715</v>
      </c>
      <c r="T52" s="11">
        <v>15.705775</v>
      </c>
      <c r="U52" s="11">
        <v>17.684</v>
      </c>
      <c r="V52" s="11">
        <v>19.128766666666667</v>
      </c>
      <c r="W52" s="11">
        <v>21.029950000000007</v>
      </c>
      <c r="X52" s="11">
        <v>22.26545</v>
      </c>
      <c r="Y52" s="11">
        <v>25.136725000000006</v>
      </c>
      <c r="Z52" s="501" t="s">
        <v>384</v>
      </c>
    </row>
    <row r="53" spans="1:26" ht="18.75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0.2914</v>
      </c>
      <c r="G53" s="11">
        <v>1.0191666666666666</v>
      </c>
      <c r="H53" s="11">
        <v>1.877142857142857</v>
      </c>
      <c r="I53" s="11">
        <v>2.8825</v>
      </c>
      <c r="J53" s="11">
        <v>3.8323333333333336</v>
      </c>
      <c r="K53" s="11">
        <v>4.559100000000001</v>
      </c>
      <c r="L53" s="11">
        <v>5.829</v>
      </c>
      <c r="M53" s="11">
        <v>6.731642857142857</v>
      </c>
      <c r="N53" s="11">
        <v>7.565625</v>
      </c>
      <c r="O53" s="11">
        <v>8.267611111111112</v>
      </c>
      <c r="P53" s="11">
        <v>9.01775</v>
      </c>
      <c r="Q53" s="11">
        <v>10.68328</v>
      </c>
      <c r="R53" s="11">
        <v>12.060233333333333</v>
      </c>
      <c r="S53" s="11">
        <v>13.293342857142857</v>
      </c>
      <c r="T53" s="11">
        <v>14.315874999999997</v>
      </c>
      <c r="U53" s="11">
        <v>15.830460000000002</v>
      </c>
      <c r="V53" s="11">
        <v>16.820366666666665</v>
      </c>
      <c r="W53" s="11">
        <v>18.504262499999996</v>
      </c>
      <c r="X53" s="11">
        <v>19.2342</v>
      </c>
      <c r="Y53" s="11">
        <v>19.54512</v>
      </c>
      <c r="Z53" s="501" t="s">
        <v>385</v>
      </c>
    </row>
    <row r="54" spans="1:26" ht="18.75" customHeight="1">
      <c r="A54" s="47" t="s">
        <v>80</v>
      </c>
      <c r="B54" s="11">
        <v>0</v>
      </c>
      <c r="C54" s="11">
        <v>0</v>
      </c>
      <c r="D54" s="11">
        <v>0</v>
      </c>
      <c r="E54" s="11">
        <v>0</v>
      </c>
      <c r="F54" s="11">
        <v>0.0312</v>
      </c>
      <c r="G54" s="11">
        <v>0.7981666666666667</v>
      </c>
      <c r="H54" s="11">
        <v>1.947714285714286</v>
      </c>
      <c r="I54" s="11">
        <v>3.081</v>
      </c>
      <c r="J54" s="11">
        <v>4.005777777777778</v>
      </c>
      <c r="K54" s="11">
        <v>4.8266</v>
      </c>
      <c r="L54" s="11">
        <v>5.751166666666666</v>
      </c>
      <c r="M54" s="11">
        <v>6.366999999999999</v>
      </c>
      <c r="N54" s="11">
        <v>7.4373125</v>
      </c>
      <c r="O54" s="11">
        <v>8.341666666666667</v>
      </c>
      <c r="P54" s="11">
        <v>9.1845</v>
      </c>
      <c r="Q54" s="11">
        <v>10.87132</v>
      </c>
      <c r="R54" s="11">
        <v>12.130566666666668</v>
      </c>
      <c r="S54" s="11">
        <v>13.10577142857143</v>
      </c>
      <c r="T54" s="11">
        <v>13.91365</v>
      </c>
      <c r="U54" s="11">
        <v>15.166319999999999</v>
      </c>
      <c r="V54" s="11">
        <v>16.016516666666668</v>
      </c>
      <c r="W54" s="11">
        <v>17.084925000000002</v>
      </c>
      <c r="X54" s="11">
        <v>17.5787</v>
      </c>
      <c r="Y54" s="11">
        <v>17.909270000000003</v>
      </c>
      <c r="Z54" s="501" t="s">
        <v>386</v>
      </c>
    </row>
    <row r="55" spans="1:26" ht="18.75" customHeight="1">
      <c r="A55" s="47" t="s">
        <v>83</v>
      </c>
      <c r="B55" s="11">
        <v>0.3032</v>
      </c>
      <c r="C55" s="11">
        <v>0.5103333333333333</v>
      </c>
      <c r="D55" s="11">
        <v>0.6925714285714287</v>
      </c>
      <c r="E55" s="11">
        <v>1.0154999999999998</v>
      </c>
      <c r="F55" s="11">
        <v>1.4909999999999999</v>
      </c>
      <c r="G55" s="11">
        <v>2.034833333333333</v>
      </c>
      <c r="H55" s="11">
        <v>2.5854285714285714</v>
      </c>
      <c r="I55" s="11">
        <v>3.1119999999999997</v>
      </c>
      <c r="J55" s="11">
        <v>3.6476666666666673</v>
      </c>
      <c r="K55" s="11">
        <v>4.1216</v>
      </c>
      <c r="L55" s="11">
        <v>4.902666666666667</v>
      </c>
      <c r="M55" s="11">
        <v>5.614285714285714</v>
      </c>
      <c r="N55" s="11">
        <v>6.2090000000000005</v>
      </c>
      <c r="O55" s="11">
        <v>6.793944444444444</v>
      </c>
      <c r="P55" s="11">
        <v>7.362299999999999</v>
      </c>
      <c r="Q55" s="11">
        <v>8.5644</v>
      </c>
      <c r="R55" s="11">
        <v>9.459866666666667</v>
      </c>
      <c r="S55" s="11">
        <v>10.110971428571428</v>
      </c>
      <c r="T55" s="11">
        <v>10.68305</v>
      </c>
      <c r="U55" s="11">
        <v>11.5358</v>
      </c>
      <c r="V55" s="11">
        <v>12.102533333333335</v>
      </c>
      <c r="W55" s="11">
        <v>12.724399999999997</v>
      </c>
      <c r="X55" s="11">
        <v>12.99246</v>
      </c>
      <c r="Y55" s="11">
        <v>13.260470000000002</v>
      </c>
      <c r="Z55" s="501" t="s">
        <v>387</v>
      </c>
    </row>
    <row r="56" spans="1:26" ht="18.75" customHeight="1">
      <c r="A56" s="47" t="s">
        <v>86</v>
      </c>
      <c r="B56" s="11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0.7405714285714285</v>
      </c>
      <c r="I56" s="11">
        <v>1.728</v>
      </c>
      <c r="J56" s="11">
        <v>2.7204444444444453</v>
      </c>
      <c r="K56" s="11">
        <v>3.8016</v>
      </c>
      <c r="L56" s="11">
        <v>5.0155</v>
      </c>
      <c r="M56" s="11">
        <v>6.337857142857143</v>
      </c>
      <c r="N56" s="11">
        <v>7.3575</v>
      </c>
      <c r="O56" s="11">
        <v>8.484166666666667</v>
      </c>
      <c r="P56" s="11">
        <v>9.5688</v>
      </c>
      <c r="Q56" s="11">
        <v>11.4912</v>
      </c>
      <c r="R56" s="11">
        <v>12.982066666666666</v>
      </c>
      <c r="S56" s="11">
        <v>14.27937142857143</v>
      </c>
      <c r="T56" s="11">
        <v>15.277075000000002</v>
      </c>
      <c r="U56" s="11">
        <v>16.73104</v>
      </c>
      <c r="V56" s="11">
        <v>17.73293333333333</v>
      </c>
      <c r="W56" s="11">
        <v>18.9923375</v>
      </c>
      <c r="X56" s="11">
        <v>19.75663</v>
      </c>
      <c r="Y56" s="11">
        <v>20.352059999999998</v>
      </c>
      <c r="Z56" s="501" t="s">
        <v>388</v>
      </c>
    </row>
    <row r="57" spans="1:26" ht="18.75" customHeight="1">
      <c r="A57" s="47" t="s">
        <v>89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0.2225</v>
      </c>
      <c r="J57" s="11">
        <v>1.0222222222222224</v>
      </c>
      <c r="K57" s="11">
        <v>1.9619999999999997</v>
      </c>
      <c r="L57" s="11">
        <v>3.44</v>
      </c>
      <c r="M57" s="11">
        <v>4.6257142857142854</v>
      </c>
      <c r="N57" s="11">
        <v>5.595</v>
      </c>
      <c r="O57" s="11">
        <v>6.485555555555555</v>
      </c>
      <c r="P57" s="11">
        <v>7.348000000000001</v>
      </c>
      <c r="Q57" s="11">
        <v>9.238399999999999</v>
      </c>
      <c r="R57" s="11">
        <v>10.571333333333333</v>
      </c>
      <c r="S57" s="11">
        <v>11.752571428571429</v>
      </c>
      <c r="T57" s="11">
        <v>12.675</v>
      </c>
      <c r="U57" s="11">
        <v>14.041200000000002</v>
      </c>
      <c r="V57" s="11">
        <v>15.062999999999999</v>
      </c>
      <c r="W57" s="11">
        <v>16.34525</v>
      </c>
      <c r="X57" s="11">
        <v>17.14</v>
      </c>
      <c r="Y57" s="11">
        <v>18.883</v>
      </c>
      <c r="Z57" s="501" t="s">
        <v>389</v>
      </c>
    </row>
    <row r="58" spans="1:26" ht="18.75" customHeight="1">
      <c r="A58" s="47" t="s">
        <v>66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0.18166666666666667</v>
      </c>
      <c r="H58" s="11">
        <v>0.9965714285714284</v>
      </c>
      <c r="I58" s="11">
        <v>1.61875</v>
      </c>
      <c r="J58" s="11">
        <v>2.2575555555555553</v>
      </c>
      <c r="K58" s="11">
        <v>2.9736</v>
      </c>
      <c r="L58" s="11">
        <v>4.014833333333333</v>
      </c>
      <c r="M58" s="11">
        <v>5.0638571428571435</v>
      </c>
      <c r="N58" s="11">
        <v>6.117625</v>
      </c>
      <c r="O58" s="11">
        <v>7.029333333333334</v>
      </c>
      <c r="P58" s="11">
        <v>7.878499999999999</v>
      </c>
      <c r="Q58" s="11">
        <v>9.57024</v>
      </c>
      <c r="R58" s="11">
        <v>10.863666666666667</v>
      </c>
      <c r="S58" s="11">
        <v>11.885028571428572</v>
      </c>
      <c r="T58" s="11">
        <v>12.72685</v>
      </c>
      <c r="U58" s="11">
        <v>14.026560000000002</v>
      </c>
      <c r="V58" s="11">
        <v>14.995866666666668</v>
      </c>
      <c r="W58" s="11">
        <v>16.2825625</v>
      </c>
      <c r="X58" s="11">
        <v>17.20217</v>
      </c>
      <c r="Y58" s="11">
        <v>19.406089999999995</v>
      </c>
      <c r="Z58" s="501" t="s">
        <v>390</v>
      </c>
    </row>
    <row r="59" spans="1:26" ht="18.75" customHeight="1">
      <c r="A59" s="47" t="s">
        <v>69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0.4645714285714286</v>
      </c>
      <c r="I59" s="11">
        <v>1.193</v>
      </c>
      <c r="J59" s="11">
        <v>2.0065555555555554</v>
      </c>
      <c r="K59" s="11">
        <v>2.9483</v>
      </c>
      <c r="L59" s="11">
        <v>4.812916666666666</v>
      </c>
      <c r="M59" s="11">
        <v>6.202071428571428</v>
      </c>
      <c r="N59" s="11">
        <v>7.517312500000001</v>
      </c>
      <c r="O59" s="11">
        <v>8.529166666666665</v>
      </c>
      <c r="P59" s="11">
        <v>9.321850000000001</v>
      </c>
      <c r="Q59" s="11">
        <v>10.87872</v>
      </c>
      <c r="R59" s="11">
        <v>12.046899999999999</v>
      </c>
      <c r="S59" s="11">
        <v>12.975342857142858</v>
      </c>
      <c r="T59" s="11">
        <v>13.693074999999999</v>
      </c>
      <c r="U59" s="11">
        <v>14.94024</v>
      </c>
      <c r="V59" s="11">
        <v>15.863566666666665</v>
      </c>
      <c r="W59" s="11">
        <v>17.2819625</v>
      </c>
      <c r="X59" s="11">
        <v>18.15646</v>
      </c>
      <c r="Y59" s="11">
        <v>20.613535</v>
      </c>
      <c r="Z59" s="501" t="s">
        <v>391</v>
      </c>
    </row>
    <row r="60" spans="1:26" ht="18.75" customHeight="1">
      <c r="A60" s="4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0.59625</v>
      </c>
      <c r="J60" s="11">
        <v>1.0483333333333333</v>
      </c>
      <c r="K60" s="11">
        <v>1.4292</v>
      </c>
      <c r="L60" s="11">
        <v>1.7454999999999998</v>
      </c>
      <c r="M60" s="11">
        <v>2.458142857142857</v>
      </c>
      <c r="N60" s="11">
        <v>3.733</v>
      </c>
      <c r="O60" s="11">
        <v>4.8885</v>
      </c>
      <c r="P60" s="11">
        <v>6.183049999999999</v>
      </c>
      <c r="Q60" s="11">
        <v>8.79244</v>
      </c>
      <c r="R60" s="11">
        <v>11.025566666666666</v>
      </c>
      <c r="S60" s="11">
        <v>12.5032</v>
      </c>
      <c r="T60" s="11">
        <v>13.8318</v>
      </c>
      <c r="U60" s="11">
        <v>15.886</v>
      </c>
      <c r="V60" s="11">
        <v>17.46345</v>
      </c>
      <c r="W60" s="11">
        <v>19.605199999999996</v>
      </c>
      <c r="X60" s="11">
        <v>20.96112</v>
      </c>
      <c r="Y60" s="11">
        <v>23.733005</v>
      </c>
      <c r="Z60" s="501" t="s">
        <v>392</v>
      </c>
    </row>
    <row r="61" spans="1:26" ht="18.75" customHeight="1">
      <c r="A61" s="47" t="s">
        <v>75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0.7355555555555555</v>
      </c>
      <c r="K61" s="11">
        <v>2.0029000000000003</v>
      </c>
      <c r="L61" s="11">
        <v>5.167666666666667</v>
      </c>
      <c r="M61" s="11">
        <v>8.066785714285714</v>
      </c>
      <c r="N61" s="11">
        <v>10.2835625</v>
      </c>
      <c r="O61" s="11">
        <v>11.058222222222222</v>
      </c>
      <c r="P61" s="11">
        <v>11.7897</v>
      </c>
      <c r="Q61" s="11">
        <v>13.095959999999998</v>
      </c>
      <c r="R61" s="11">
        <v>14.271733333333334</v>
      </c>
      <c r="S61" s="11">
        <v>15.446914285714286</v>
      </c>
      <c r="T61" s="11">
        <v>16.428</v>
      </c>
      <c r="U61" s="11">
        <v>18.23734</v>
      </c>
      <c r="V61" s="11">
        <v>19.624783333333333</v>
      </c>
      <c r="W61" s="11">
        <v>21.7351</v>
      </c>
      <c r="X61" s="11">
        <v>23.36363</v>
      </c>
      <c r="Y61" s="11">
        <v>26.4</v>
      </c>
      <c r="Z61" s="501" t="s">
        <v>393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0.11333333333333334</v>
      </c>
      <c r="H62" s="11">
        <v>0.13957142857142857</v>
      </c>
      <c r="I62" s="11">
        <v>1.4010000000000002</v>
      </c>
      <c r="J62" s="11">
        <v>2.431444444444444</v>
      </c>
      <c r="K62" s="11">
        <v>3.0837999999999997</v>
      </c>
      <c r="L62" s="11">
        <v>4.308333333333334</v>
      </c>
      <c r="M62" s="11">
        <v>5.208571428571428</v>
      </c>
      <c r="N62" s="11">
        <v>6.094875000000001</v>
      </c>
      <c r="O62" s="11">
        <v>6.854944444444445</v>
      </c>
      <c r="P62" s="11">
        <v>7.5813500000000005</v>
      </c>
      <c r="Q62" s="11">
        <v>9.164</v>
      </c>
      <c r="R62" s="11">
        <v>10.590233333333334</v>
      </c>
      <c r="S62" s="11">
        <v>12.708371428571432</v>
      </c>
      <c r="T62" s="11">
        <v>14.232175000000002</v>
      </c>
      <c r="U62" s="11">
        <v>16.031920000000003</v>
      </c>
      <c r="V62" s="11">
        <v>17.236366666666665</v>
      </c>
      <c r="W62" s="11">
        <v>18.9845125</v>
      </c>
      <c r="X62" s="11">
        <v>19.84799</v>
      </c>
      <c r="Y62" s="11">
        <v>21.317429999999998</v>
      </c>
      <c r="Z62" s="501" t="s">
        <v>394</v>
      </c>
    </row>
    <row r="63" spans="1:26" ht="18.75" customHeight="1">
      <c r="A63" s="47" t="s">
        <v>21</v>
      </c>
      <c r="B63" s="11">
        <v>0</v>
      </c>
      <c r="C63" s="11">
        <v>0</v>
      </c>
      <c r="D63" s="11">
        <v>0</v>
      </c>
      <c r="E63" s="11">
        <v>0.38775</v>
      </c>
      <c r="F63" s="11">
        <v>0.9282</v>
      </c>
      <c r="G63" s="11">
        <v>1.4045</v>
      </c>
      <c r="H63" s="11">
        <v>2.116857142857143</v>
      </c>
      <c r="I63" s="11">
        <v>2.7641250000000004</v>
      </c>
      <c r="J63" s="11">
        <v>3.940888888888889</v>
      </c>
      <c r="K63" s="11">
        <v>4.555600000000001</v>
      </c>
      <c r="L63" s="11">
        <v>6.034249999999999</v>
      </c>
      <c r="M63" s="11">
        <v>7.869642857142857</v>
      </c>
      <c r="N63" s="11">
        <v>10.069187499999998</v>
      </c>
      <c r="O63" s="11">
        <v>11.655777777777779</v>
      </c>
      <c r="P63" s="11">
        <v>12.811799999999998</v>
      </c>
      <c r="Q63" s="11">
        <v>14.97984</v>
      </c>
      <c r="R63" s="11">
        <v>16.67073333333333</v>
      </c>
      <c r="S63" s="11">
        <v>17.94397142857143</v>
      </c>
      <c r="T63" s="11">
        <v>19.069450000000003</v>
      </c>
      <c r="U63" s="11">
        <v>20.71508</v>
      </c>
      <c r="V63" s="11">
        <v>22.09248333333333</v>
      </c>
      <c r="W63" s="11">
        <v>23.893675</v>
      </c>
      <c r="X63" s="11">
        <v>24.03149</v>
      </c>
      <c r="Y63" s="11">
        <v>24.53539</v>
      </c>
      <c r="Z63" s="501" t="s">
        <v>395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1.6810833333333335</v>
      </c>
      <c r="M64" s="11">
        <v>3.3004285714285717</v>
      </c>
      <c r="N64" s="11">
        <v>5.0139375</v>
      </c>
      <c r="O64" s="11">
        <v>6.235166666666667</v>
      </c>
      <c r="P64" s="11">
        <v>7.60675</v>
      </c>
      <c r="Q64" s="11">
        <v>10.50332</v>
      </c>
      <c r="R64" s="11">
        <v>12.575333333333333</v>
      </c>
      <c r="S64" s="11">
        <v>14.0554</v>
      </c>
      <c r="T64" s="11">
        <v>15.253325</v>
      </c>
      <c r="U64" s="11">
        <v>17.013840000000002</v>
      </c>
      <c r="V64" s="11">
        <v>18.22876666666667</v>
      </c>
      <c r="W64" s="11">
        <v>20.010675</v>
      </c>
      <c r="X64" s="11">
        <v>21.35265</v>
      </c>
      <c r="Y64" s="11">
        <v>24.843279999999996</v>
      </c>
      <c r="Z64" s="501" t="s">
        <v>396</v>
      </c>
    </row>
    <row r="65" spans="1:26" ht="18.75" customHeight="1">
      <c r="A65" s="47" t="s">
        <v>23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0.29283333333333333</v>
      </c>
      <c r="H65" s="11">
        <v>0.845714285714286</v>
      </c>
      <c r="I65" s="11">
        <v>2.0728750000000002</v>
      </c>
      <c r="J65" s="11">
        <v>3.0274444444444444</v>
      </c>
      <c r="K65" s="11">
        <v>4.221399999999999</v>
      </c>
      <c r="L65" s="11">
        <v>6.0169999999999995</v>
      </c>
      <c r="M65" s="11">
        <v>7.443785714285714</v>
      </c>
      <c r="N65" s="11">
        <v>9.0376875</v>
      </c>
      <c r="O65" s="11">
        <v>10.302888888888889</v>
      </c>
      <c r="P65" s="11">
        <v>11.315050000000001</v>
      </c>
      <c r="Q65" s="11">
        <v>13.431239999999999</v>
      </c>
      <c r="R65" s="11">
        <v>15.112533333333337</v>
      </c>
      <c r="S65" s="11">
        <v>16.2984</v>
      </c>
      <c r="T65" s="11">
        <v>17.214225000000003</v>
      </c>
      <c r="U65" s="11">
        <v>18.87446</v>
      </c>
      <c r="V65" s="11">
        <v>20.468249999999998</v>
      </c>
      <c r="W65" s="11">
        <v>22.4684125</v>
      </c>
      <c r="X65" s="11">
        <v>23.70335</v>
      </c>
      <c r="Y65" s="11">
        <v>26.445975</v>
      </c>
      <c r="Z65" s="501" t="s">
        <v>397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01"/>
    </row>
    <row r="67" spans="1:26" ht="18.75" customHeight="1">
      <c r="A67" s="49" t="s">
        <v>90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0.15333333333333335</v>
      </c>
      <c r="M67" s="11">
        <v>0.24857142857142855</v>
      </c>
      <c r="N67" s="11">
        <v>0.3575</v>
      </c>
      <c r="O67" s="11">
        <v>0.5344444444444444</v>
      </c>
      <c r="P67" s="11">
        <v>0.709</v>
      </c>
      <c r="Q67" s="11">
        <v>1.256</v>
      </c>
      <c r="R67" s="11">
        <v>1.8739999999999999</v>
      </c>
      <c r="S67" s="11">
        <v>2.6211428571428574</v>
      </c>
      <c r="T67" s="11">
        <v>3.6765</v>
      </c>
      <c r="U67" s="11">
        <v>5.2604</v>
      </c>
      <c r="V67" s="11">
        <v>6.307666666666667</v>
      </c>
      <c r="W67" s="11">
        <v>7.62</v>
      </c>
      <c r="X67" s="11">
        <v>8.412600000000001</v>
      </c>
      <c r="Y67" s="11">
        <v>10.0119</v>
      </c>
      <c r="Z67" s="501" t="s">
        <v>91</v>
      </c>
    </row>
    <row r="68" spans="1:12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</row>
    <row r="70" spans="2:12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2:12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2:12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2:12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2:12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2:12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2:12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2:12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2:12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2:12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2:12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2:12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2:12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2:12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2:12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2:12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2:12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2:12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2:12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2:12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2:12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2:12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2:12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2:12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2:12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2:12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2:12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2:12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2:12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2:12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2:12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2:12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2:12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2:12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2:12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2:12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2:12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2:12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2:12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2:12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2:12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2:12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2:12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2:12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2:12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2:12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2:12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2:12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2:12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2:12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2:12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2:12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</sheetData>
  <mergeCells count="6">
    <mergeCell ref="B9:M9"/>
    <mergeCell ref="B6:M6"/>
    <mergeCell ref="B39:M39"/>
    <mergeCell ref="N6:Y6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contribuzioni&amp;R24 - 25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38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399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11</v>
      </c>
      <c r="B10" s="559" t="s">
        <v>9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v>0</v>
      </c>
      <c r="C16" s="26">
        <v>0</v>
      </c>
      <c r="D16" s="26">
        <v>0</v>
      </c>
      <c r="E16" s="26">
        <v>1.702</v>
      </c>
      <c r="F16" s="26">
        <v>5.244000000000001</v>
      </c>
      <c r="G16" s="26">
        <v>8.6595</v>
      </c>
      <c r="H16" s="26">
        <v>10.58</v>
      </c>
      <c r="I16" s="26">
        <v>14.692400000000003</v>
      </c>
      <c r="J16" s="26">
        <v>17.995200000000004</v>
      </c>
      <c r="K16" s="26">
        <v>21.1071</v>
      </c>
      <c r="L16" s="26">
        <v>24.186799999999995</v>
      </c>
      <c r="M16" s="26">
        <v>26.882400000000008</v>
      </c>
      <c r="N16" s="26">
        <v>26.892059999999994</v>
      </c>
    </row>
    <row r="17" spans="1:14" ht="18.75" customHeight="1">
      <c r="A17" s="25" t="s">
        <v>67</v>
      </c>
      <c r="B17" s="26">
        <v>0</v>
      </c>
      <c r="C17" s="26">
        <v>0</v>
      </c>
      <c r="D17" s="26">
        <v>0</v>
      </c>
      <c r="E17" s="26">
        <v>2.3825</v>
      </c>
      <c r="F17" s="26">
        <v>10.6725</v>
      </c>
      <c r="G17" s="26">
        <v>16.68325</v>
      </c>
      <c r="H17" s="26">
        <v>17.16525</v>
      </c>
      <c r="I17" s="26">
        <v>19.481799999999996</v>
      </c>
      <c r="J17" s="26">
        <v>22.98080000000001</v>
      </c>
      <c r="K17" s="26">
        <v>25.377249999999997</v>
      </c>
      <c r="L17" s="26">
        <v>26.50725</v>
      </c>
      <c r="M17" s="26">
        <v>27.525149999999993</v>
      </c>
      <c r="N17" s="26">
        <v>27.94535000000001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0</v>
      </c>
      <c r="E18" s="26">
        <v>0</v>
      </c>
      <c r="F18" s="26">
        <v>2.118</v>
      </c>
      <c r="G18" s="26">
        <v>11.76</v>
      </c>
      <c r="H18" s="26">
        <v>13.6235</v>
      </c>
      <c r="I18" s="26">
        <v>15.718600000000002</v>
      </c>
      <c r="J18" s="26">
        <v>18.028399999999998</v>
      </c>
      <c r="K18" s="26">
        <v>19.4005</v>
      </c>
      <c r="L18" s="26">
        <v>20.475</v>
      </c>
      <c r="M18" s="26">
        <v>20.452299999999987</v>
      </c>
      <c r="N18" s="26">
        <v>19.205900000000007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0</v>
      </c>
      <c r="E19" s="26">
        <v>1.3759199999999998</v>
      </c>
      <c r="F19" s="26">
        <v>13.60632</v>
      </c>
      <c r="G19" s="26">
        <v>12.765479999999998</v>
      </c>
      <c r="H19" s="26">
        <v>12.153960000000003</v>
      </c>
      <c r="I19" s="26">
        <v>13.239407999999997</v>
      </c>
      <c r="J19" s="26">
        <v>13.545168000000004</v>
      </c>
      <c r="K19" s="26">
        <v>13.743911999999996</v>
      </c>
      <c r="L19" s="26">
        <v>13.759199999999996</v>
      </c>
      <c r="M19" s="26">
        <v>13.743912000000002</v>
      </c>
      <c r="N19" s="26">
        <v>13.753084800000002</v>
      </c>
    </row>
    <row r="20" spans="1:14" ht="18.75" customHeight="1">
      <c r="A20" s="25" t="s">
        <v>76</v>
      </c>
      <c r="B20" s="26">
        <v>0</v>
      </c>
      <c r="C20" s="26">
        <v>0.0085</v>
      </c>
      <c r="D20" s="26">
        <v>1.4135000000000002</v>
      </c>
      <c r="E20" s="26">
        <v>4.191999999999999</v>
      </c>
      <c r="F20" s="26">
        <v>6.3</v>
      </c>
      <c r="G20" s="26">
        <v>7.67625</v>
      </c>
      <c r="H20" s="26">
        <v>9.676500000000003</v>
      </c>
      <c r="I20" s="26">
        <v>10.958299999999996</v>
      </c>
      <c r="J20" s="26">
        <v>12.327300000000003</v>
      </c>
      <c r="K20" s="26">
        <v>12.3765</v>
      </c>
      <c r="L20" s="26">
        <v>12.390300000000003</v>
      </c>
      <c r="M20" s="26">
        <v>12.376599999999991</v>
      </c>
      <c r="N20" s="26">
        <v>11.613340000000003</v>
      </c>
    </row>
    <row r="21" spans="1:14" ht="18.75" customHeight="1">
      <c r="A21" s="25" t="s">
        <v>79</v>
      </c>
      <c r="B21" s="26">
        <v>0</v>
      </c>
      <c r="C21" s="26">
        <v>1.6304999999999996</v>
      </c>
      <c r="D21" s="26">
        <v>8.6975</v>
      </c>
      <c r="E21" s="26">
        <v>9.106000000000002</v>
      </c>
      <c r="F21" s="26">
        <v>8.833499999999999</v>
      </c>
      <c r="G21" s="26">
        <v>10.871999999999998</v>
      </c>
      <c r="H21" s="26">
        <v>11.5515</v>
      </c>
      <c r="I21" s="26">
        <v>12.1494</v>
      </c>
      <c r="J21" s="26">
        <v>12.2038</v>
      </c>
      <c r="K21" s="26">
        <v>12.231</v>
      </c>
      <c r="L21" s="26">
        <v>12.217450000000001</v>
      </c>
      <c r="M21" s="26">
        <v>12.231</v>
      </c>
      <c r="N21" s="26">
        <v>12.222840000000003</v>
      </c>
    </row>
    <row r="22" spans="1:14" ht="18.75" customHeight="1">
      <c r="A22" s="25" t="s">
        <v>82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6.144500000000001</v>
      </c>
      <c r="H22" s="26">
        <v>12.54275</v>
      </c>
      <c r="I22" s="26">
        <v>13.560500000000001</v>
      </c>
      <c r="J22" s="26">
        <v>14.401900000000001</v>
      </c>
      <c r="K22" s="26">
        <v>15.383449999999996</v>
      </c>
      <c r="L22" s="26">
        <v>16.052000000000007</v>
      </c>
      <c r="M22" s="26">
        <v>16.117649999999994</v>
      </c>
      <c r="N22" s="26">
        <v>14.903849999999998</v>
      </c>
    </row>
    <row r="23" spans="1:14" ht="18.75" customHeight="1">
      <c r="A23" s="25" t="s">
        <v>85</v>
      </c>
      <c r="B23" s="26">
        <v>0</v>
      </c>
      <c r="C23" s="26">
        <v>0</v>
      </c>
      <c r="D23" s="26">
        <v>0</v>
      </c>
      <c r="E23" s="26">
        <v>5.9944999999999995</v>
      </c>
      <c r="F23" s="26">
        <v>7.111999999999999</v>
      </c>
      <c r="G23" s="26">
        <v>10.65525</v>
      </c>
      <c r="H23" s="26">
        <v>13.8175</v>
      </c>
      <c r="I23" s="26">
        <v>15.631200000000003</v>
      </c>
      <c r="J23" s="26">
        <v>17.145</v>
      </c>
      <c r="K23" s="26">
        <v>18.157849999999993</v>
      </c>
      <c r="L23" s="26">
        <v>20.0025</v>
      </c>
      <c r="M23" s="26">
        <v>20.368850000000023</v>
      </c>
      <c r="N23" s="26">
        <v>21.35074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0</v>
      </c>
      <c r="E24" s="26">
        <v>0</v>
      </c>
      <c r="F24" s="26">
        <v>0.5325</v>
      </c>
      <c r="G24" s="26">
        <v>2.60675</v>
      </c>
      <c r="H24" s="26">
        <v>6.177249999999999</v>
      </c>
      <c r="I24" s="26">
        <v>6.1434</v>
      </c>
      <c r="J24" s="26">
        <v>8.724599999999999</v>
      </c>
      <c r="K24" s="26">
        <v>14.988700000000001</v>
      </c>
      <c r="L24" s="26">
        <v>12.557800000000002</v>
      </c>
      <c r="M24" s="26">
        <v>10.644199999999996</v>
      </c>
      <c r="N24" s="26">
        <v>10.65126</v>
      </c>
    </row>
    <row r="25" spans="1:14" ht="18.75" customHeight="1">
      <c r="A25" s="25" t="s">
        <v>64</v>
      </c>
      <c r="B25" s="26">
        <v>0</v>
      </c>
      <c r="C25" s="26">
        <v>0</v>
      </c>
      <c r="D25" s="26">
        <v>0</v>
      </c>
      <c r="E25" s="26">
        <v>1.0505</v>
      </c>
      <c r="F25" s="26">
        <v>2.8725</v>
      </c>
      <c r="G25" s="26">
        <v>9.430250000000003</v>
      </c>
      <c r="H25" s="26">
        <v>17.210249999999995</v>
      </c>
      <c r="I25" s="26">
        <v>19.7924</v>
      </c>
      <c r="J25" s="26">
        <v>22.4608</v>
      </c>
      <c r="K25" s="26">
        <v>24.174049999999998</v>
      </c>
      <c r="L25" s="26">
        <v>27.392400000000016</v>
      </c>
      <c r="M25" s="26">
        <v>24.54204999999999</v>
      </c>
      <c r="N25" s="26">
        <v>22.377529999999997</v>
      </c>
    </row>
    <row r="26" spans="1:14" ht="18.75" customHeight="1">
      <c r="A26" s="25" t="s">
        <v>68</v>
      </c>
      <c r="B26" s="26">
        <v>0</v>
      </c>
      <c r="C26" s="26">
        <v>0</v>
      </c>
      <c r="D26" s="26">
        <v>0</v>
      </c>
      <c r="E26" s="26">
        <v>0</v>
      </c>
      <c r="F26" s="26">
        <v>10.644</v>
      </c>
      <c r="G26" s="26">
        <v>12.44375</v>
      </c>
      <c r="H26" s="26">
        <v>16.51375</v>
      </c>
      <c r="I26" s="26">
        <v>19.7233</v>
      </c>
      <c r="J26" s="26">
        <v>22.377</v>
      </c>
      <c r="K26" s="26">
        <v>24.379150000000006</v>
      </c>
      <c r="L26" s="26">
        <v>25.34319999999999</v>
      </c>
      <c r="M26" s="26">
        <v>25.343449999999994</v>
      </c>
      <c r="N26" s="26">
        <v>23.983960000000007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15.8625</v>
      </c>
      <c r="H27" s="26">
        <v>22.58825</v>
      </c>
      <c r="I27" s="26">
        <v>24.3892</v>
      </c>
      <c r="J27" s="26">
        <v>27.914300000000004</v>
      </c>
      <c r="K27" s="26">
        <v>19.4345</v>
      </c>
      <c r="L27" s="26">
        <v>22.84199999999999</v>
      </c>
      <c r="M27" s="26">
        <v>22.816600000000005</v>
      </c>
      <c r="N27" s="26">
        <v>25.20577</v>
      </c>
    </row>
    <row r="28" spans="1:14" ht="18.75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4.9152499999999995</v>
      </c>
      <c r="H28" s="26">
        <v>16.714250000000003</v>
      </c>
      <c r="I28" s="26">
        <v>20.942300000000003</v>
      </c>
      <c r="J28" s="26">
        <v>23.642399999999995</v>
      </c>
      <c r="K28" s="26">
        <v>25.908050000000003</v>
      </c>
      <c r="L28" s="26">
        <v>26.784750000000003</v>
      </c>
      <c r="M28" s="26">
        <v>27.1972</v>
      </c>
      <c r="N28" s="26">
        <v>27.990489999999994</v>
      </c>
    </row>
    <row r="29" spans="1:14" ht="18.75" customHeight="1">
      <c r="A29" s="25" t="s">
        <v>77</v>
      </c>
      <c r="B29" s="26">
        <v>0</v>
      </c>
      <c r="C29" s="26">
        <v>0</v>
      </c>
      <c r="D29" s="26">
        <v>0</v>
      </c>
      <c r="E29" s="26">
        <v>0</v>
      </c>
      <c r="F29" s="26">
        <v>1.4939999999999998</v>
      </c>
      <c r="G29" s="26">
        <v>7.875499999999999</v>
      </c>
      <c r="H29" s="26">
        <v>10.060750000000002</v>
      </c>
      <c r="I29" s="26">
        <v>14.641200000000005</v>
      </c>
      <c r="J29" s="26">
        <v>19.565600000000003</v>
      </c>
      <c r="K29" s="26">
        <v>22.054499999999994</v>
      </c>
      <c r="L29" s="26">
        <v>23.170650000000016</v>
      </c>
      <c r="M29" s="26">
        <v>23.7155</v>
      </c>
      <c r="N29" s="26">
        <v>19.860469999999992</v>
      </c>
    </row>
    <row r="30" spans="1:14" ht="18.75" customHeight="1">
      <c r="A30" s="25" t="s">
        <v>80</v>
      </c>
      <c r="B30" s="26">
        <v>0</v>
      </c>
      <c r="C30" s="26">
        <v>0</v>
      </c>
      <c r="D30" s="26">
        <v>4.087</v>
      </c>
      <c r="E30" s="26">
        <v>10.889</v>
      </c>
      <c r="F30" s="26">
        <v>10.935500000000003</v>
      </c>
      <c r="G30" s="26">
        <v>11.47375</v>
      </c>
      <c r="H30" s="26">
        <v>16.033</v>
      </c>
      <c r="I30" s="26">
        <v>18.503199999999996</v>
      </c>
      <c r="J30" s="26">
        <v>19.656000000000006</v>
      </c>
      <c r="K30" s="26">
        <v>20.2667</v>
      </c>
      <c r="L30" s="26">
        <v>20.358</v>
      </c>
      <c r="M30" s="26">
        <v>19.61</v>
      </c>
      <c r="N30" s="26">
        <v>18.243890000000004</v>
      </c>
    </row>
    <row r="31" spans="1:14" ht="18.75" customHeight="1">
      <c r="A31" s="25" t="s">
        <v>83</v>
      </c>
      <c r="B31" s="26">
        <v>0</v>
      </c>
      <c r="C31" s="26">
        <v>0</v>
      </c>
      <c r="D31" s="26">
        <v>0.527</v>
      </c>
      <c r="E31" s="26">
        <v>2.5655</v>
      </c>
      <c r="F31" s="26">
        <v>4.149500000000001</v>
      </c>
      <c r="G31" s="26">
        <v>7.008250000000002</v>
      </c>
      <c r="H31" s="26">
        <v>10.623999999999995</v>
      </c>
      <c r="I31" s="26">
        <v>13.791100000000004</v>
      </c>
      <c r="J31" s="26">
        <v>14.377699999999995</v>
      </c>
      <c r="K31" s="26">
        <v>15.197300000000006</v>
      </c>
      <c r="L31" s="26">
        <v>14.79125</v>
      </c>
      <c r="M31" s="26">
        <v>14.22625</v>
      </c>
      <c r="N31" s="26">
        <v>13.528479999999998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6.44575</v>
      </c>
      <c r="H32" s="26">
        <v>14.439499999999999</v>
      </c>
      <c r="I32" s="26">
        <v>17.868299999999994</v>
      </c>
      <c r="J32" s="26">
        <v>21.137800000000006</v>
      </c>
      <c r="K32" s="26">
        <v>22.564049999999998</v>
      </c>
      <c r="L32" s="26">
        <v>22.84344999999999</v>
      </c>
      <c r="M32" s="26">
        <v>22.820400000000006</v>
      </c>
      <c r="N32" s="26">
        <v>21.083220000000004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0.16</v>
      </c>
      <c r="H33" s="26">
        <v>8.875</v>
      </c>
      <c r="I33" s="26">
        <v>15.674</v>
      </c>
      <c r="J33" s="26">
        <v>18.817999999999998</v>
      </c>
      <c r="K33" s="26">
        <v>19.561</v>
      </c>
      <c r="L33" s="26">
        <v>20.261000000000003</v>
      </c>
      <c r="M33" s="26">
        <v>20.261000000000003</v>
      </c>
      <c r="N33" s="26">
        <v>20.5956</v>
      </c>
    </row>
    <row r="34" spans="1:14" ht="18.75" customHeight="1">
      <c r="A34" s="25" t="s">
        <v>66</v>
      </c>
      <c r="B34" s="26">
        <v>0</v>
      </c>
      <c r="C34" s="26">
        <v>0</v>
      </c>
      <c r="D34" s="26">
        <v>0</v>
      </c>
      <c r="E34" s="26">
        <v>1.788</v>
      </c>
      <c r="F34" s="26">
        <v>4.425</v>
      </c>
      <c r="G34" s="26">
        <v>7.575499999999999</v>
      </c>
      <c r="H34" s="26">
        <v>11.423000000000002</v>
      </c>
      <c r="I34" s="26">
        <v>15.3124</v>
      </c>
      <c r="J34" s="26">
        <v>18.335999999999995</v>
      </c>
      <c r="K34" s="26">
        <v>19.519200000000005</v>
      </c>
      <c r="L34" s="26">
        <v>20.1944</v>
      </c>
      <c r="M34" s="26">
        <v>21.068100000000005</v>
      </c>
      <c r="N34" s="26">
        <v>21.577859999999998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2.2815000000000003</v>
      </c>
      <c r="G35" s="26">
        <v>10.705249999999998</v>
      </c>
      <c r="H35" s="26">
        <v>15.16125</v>
      </c>
      <c r="I35" s="26">
        <v>17.309300000000004</v>
      </c>
      <c r="J35" s="26">
        <v>18.926299999999998</v>
      </c>
      <c r="K35" s="26">
        <v>20.032050000000005</v>
      </c>
      <c r="L35" s="26">
        <v>21.674249999999994</v>
      </c>
      <c r="M35" s="26">
        <v>21.77765</v>
      </c>
      <c r="N35" s="26">
        <v>23.046659999999992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</v>
      </c>
      <c r="E36" s="26">
        <v>0.7275</v>
      </c>
      <c r="F36" s="26">
        <v>5.966</v>
      </c>
      <c r="G36" s="26">
        <v>6.105</v>
      </c>
      <c r="H36" s="26">
        <v>14.068999999999999</v>
      </c>
      <c r="I36" s="26">
        <v>20.1939</v>
      </c>
      <c r="J36" s="26">
        <v>22.542300000000004</v>
      </c>
      <c r="K36" s="26">
        <v>24.644949999999994</v>
      </c>
      <c r="L36" s="26">
        <v>26.07875</v>
      </c>
      <c r="M36" s="26">
        <v>26.384800000000002</v>
      </c>
      <c r="N36" s="26">
        <v>26.50705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0</v>
      </c>
      <c r="F37" s="26">
        <v>2.0175</v>
      </c>
      <c r="G37" s="26">
        <v>14.267750000000001</v>
      </c>
      <c r="H37" s="26">
        <v>26.450499999999998</v>
      </c>
      <c r="I37" s="26">
        <v>17.341700000000003</v>
      </c>
      <c r="J37" s="26">
        <v>20.5226</v>
      </c>
      <c r="K37" s="26">
        <v>23.851650000000006</v>
      </c>
      <c r="L37" s="26">
        <v>29.133249999999993</v>
      </c>
      <c r="M37" s="26">
        <v>30.284850000000006</v>
      </c>
      <c r="N37" s="26">
        <v>30.70254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0</v>
      </c>
      <c r="E38" s="26">
        <v>0</v>
      </c>
      <c r="F38" s="26">
        <v>3.0940000000000007</v>
      </c>
      <c r="G38" s="26">
        <v>9.16375</v>
      </c>
      <c r="H38" s="26">
        <v>10.7155</v>
      </c>
      <c r="I38" s="26">
        <v>14.6221</v>
      </c>
      <c r="J38" s="26">
        <v>23.026800000000012</v>
      </c>
      <c r="K38" s="26">
        <v>23.849649999999986</v>
      </c>
      <c r="L38" s="26">
        <v>24.295400000000008</v>
      </c>
      <c r="M38" s="26">
        <v>23.906350000000007</v>
      </c>
      <c r="N38" s="26">
        <v>22.7818</v>
      </c>
    </row>
    <row r="39" spans="1:14" ht="18.75" customHeight="1">
      <c r="A39" s="25" t="s">
        <v>81</v>
      </c>
      <c r="B39" s="26">
        <v>0</v>
      </c>
      <c r="C39" s="26">
        <v>0</v>
      </c>
      <c r="D39" s="26">
        <v>1.26048</v>
      </c>
      <c r="E39" s="26">
        <v>4.61184</v>
      </c>
      <c r="F39" s="26">
        <v>10.232640000000002</v>
      </c>
      <c r="G39" s="26">
        <v>17.23824</v>
      </c>
      <c r="H39" s="26">
        <v>17.48448</v>
      </c>
      <c r="I39" s="26">
        <v>24.31660799999999</v>
      </c>
      <c r="J39" s="26">
        <v>26.53324800000002</v>
      </c>
      <c r="K39" s="26">
        <v>28.444511999999992</v>
      </c>
      <c r="L39" s="26">
        <v>30.171359999999993</v>
      </c>
      <c r="M39" s="26">
        <v>25.028160000000003</v>
      </c>
      <c r="N39" s="26">
        <v>25.044864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1.47325</v>
      </c>
      <c r="H40" s="26">
        <v>13.94925</v>
      </c>
      <c r="I40" s="26">
        <v>20.0715</v>
      </c>
      <c r="J40" s="26">
        <v>23.4382</v>
      </c>
      <c r="K40" s="26">
        <v>24.2841</v>
      </c>
      <c r="L40" s="26">
        <v>25.288550000000004</v>
      </c>
      <c r="M40" s="26">
        <v>26.55625</v>
      </c>
      <c r="N40" s="26">
        <v>28.23208</v>
      </c>
    </row>
    <row r="41" spans="1:14" ht="18.75" customHeight="1">
      <c r="A41" s="25" t="s">
        <v>87</v>
      </c>
      <c r="B41" s="26">
        <v>0</v>
      </c>
      <c r="C41" s="26">
        <v>0</v>
      </c>
      <c r="D41" s="26">
        <v>0</v>
      </c>
      <c r="E41" s="26">
        <v>2.49</v>
      </c>
      <c r="F41" s="26">
        <v>10.753</v>
      </c>
      <c r="G41" s="26">
        <v>15.94625</v>
      </c>
      <c r="H41" s="26">
        <v>20.00875</v>
      </c>
      <c r="I41" s="26">
        <v>21.979000000000003</v>
      </c>
      <c r="J41" s="26">
        <v>23.7301</v>
      </c>
      <c r="K41" s="26">
        <v>26.44850000000001</v>
      </c>
      <c r="L41" s="26">
        <v>28.564100000000003</v>
      </c>
      <c r="M41" s="26">
        <v>28.589499999999983</v>
      </c>
      <c r="N41" s="26">
        <v>29.184389999999993</v>
      </c>
    </row>
    <row r="42" spans="1:14" ht="17.25" customHeight="1">
      <c r="A42" s="25"/>
      <c r="B42" s="26"/>
      <c r="C42" s="27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0.93</v>
      </c>
      <c r="G43" s="26">
        <v>1.175</v>
      </c>
      <c r="H43" s="26">
        <v>2.52</v>
      </c>
      <c r="I43" s="26">
        <v>4.518</v>
      </c>
      <c r="J43" s="26">
        <v>9.927999999999999</v>
      </c>
      <c r="K43" s="26">
        <v>11.687</v>
      </c>
      <c r="L43" s="26">
        <v>11.7</v>
      </c>
      <c r="M43" s="26">
        <v>11.687</v>
      </c>
      <c r="N43" s="26">
        <v>11.5889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32"/>
  <dimension ref="A1:Z1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140625" style="236" customWidth="1"/>
    <col min="2" max="8" width="11.7109375" style="236" bestFit="1" customWidth="1"/>
    <col min="9" max="11" width="13.7109375" style="236" bestFit="1" customWidth="1"/>
    <col min="12" max="12" width="13.7109375" style="236" customWidth="1"/>
    <col min="13" max="13" width="13.421875" style="236" customWidth="1"/>
    <col min="14" max="22" width="12.7109375" style="236" customWidth="1"/>
    <col min="23" max="23" width="14.7109375" style="236" bestFit="1" customWidth="1"/>
    <col min="24" max="24" width="12.7109375" style="236" bestFit="1" customWidth="1"/>
    <col min="25" max="25" width="14.7109375" style="236" bestFit="1" customWidth="1"/>
    <col min="26" max="26" width="34.57421875" style="236" bestFit="1" customWidth="1"/>
    <col min="27" max="16384" width="12.7109375" style="236" customWidth="1"/>
  </cols>
  <sheetData>
    <row r="1" s="235" customFormat="1" ht="18.75" customHeight="1">
      <c r="A1" s="235" t="s">
        <v>339</v>
      </c>
    </row>
    <row r="2" s="235" customFormat="1" ht="18.75" customHeight="1">
      <c r="A2" s="235" t="s">
        <v>457</v>
      </c>
    </row>
    <row r="3" spans="1:20" s="235" customFormat="1" ht="18.75" customHeight="1">
      <c r="A3" s="435" t="s">
        <v>92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ht="18.75" customHeight="1">
      <c r="A4" s="435" t="s">
        <v>93</v>
      </c>
    </row>
    <row r="5" spans="1:26" ht="18.75" customHeight="1" thickBot="1">
      <c r="A5" s="237">
        <v>12</v>
      </c>
      <c r="X5" s="239"/>
      <c r="Z5" s="239">
        <v>12</v>
      </c>
    </row>
    <row r="6" spans="1:26" ht="18.75" customHeight="1" thickBot="1">
      <c r="A6" s="238" t="s">
        <v>10</v>
      </c>
      <c r="B6" s="592" t="s">
        <v>17</v>
      </c>
      <c r="C6" s="593"/>
      <c r="D6" s="593"/>
      <c r="E6" s="593"/>
      <c r="F6" s="593"/>
      <c r="G6" s="593"/>
      <c r="H6" s="593"/>
      <c r="I6" s="593"/>
      <c r="J6" s="593"/>
      <c r="K6" s="593"/>
      <c r="L6" s="593"/>
      <c r="M6" s="594"/>
      <c r="N6" s="592" t="s">
        <v>125</v>
      </c>
      <c r="O6" s="593"/>
      <c r="P6" s="593"/>
      <c r="Q6" s="593"/>
      <c r="R6" s="593"/>
      <c r="S6" s="593"/>
      <c r="T6" s="593"/>
      <c r="U6" s="593"/>
      <c r="V6" s="593"/>
      <c r="W6" s="593"/>
      <c r="X6" s="593"/>
      <c r="Y6" s="594"/>
      <c r="Z6" s="239" t="s">
        <v>11</v>
      </c>
    </row>
    <row r="7" spans="1:26" ht="18.75" customHeight="1">
      <c r="A7" s="238" t="s">
        <v>13</v>
      </c>
      <c r="B7" s="249">
        <v>12500</v>
      </c>
      <c r="C7" s="249">
        <v>15000</v>
      </c>
      <c r="D7" s="249">
        <v>17500</v>
      </c>
      <c r="E7" s="249">
        <v>20000</v>
      </c>
      <c r="F7" s="249">
        <v>25000</v>
      </c>
      <c r="G7" s="249">
        <v>30000</v>
      </c>
      <c r="H7" s="249">
        <v>35000</v>
      </c>
      <c r="I7" s="249">
        <v>40000</v>
      </c>
      <c r="J7" s="249">
        <v>45000</v>
      </c>
      <c r="K7" s="249">
        <v>50000</v>
      </c>
      <c r="L7" s="249">
        <v>60000</v>
      </c>
      <c r="M7" s="249">
        <v>70000</v>
      </c>
      <c r="N7" s="249">
        <v>80000</v>
      </c>
      <c r="O7" s="249">
        <v>90000</v>
      </c>
      <c r="P7" s="249">
        <v>100000</v>
      </c>
      <c r="Q7" s="249">
        <v>125000</v>
      </c>
      <c r="R7" s="249">
        <v>150000</v>
      </c>
      <c r="S7" s="249">
        <v>175000</v>
      </c>
      <c r="T7" s="249">
        <v>200000</v>
      </c>
      <c r="U7" s="249">
        <v>250000</v>
      </c>
      <c r="V7" s="249">
        <v>300000</v>
      </c>
      <c r="W7" s="249">
        <v>400000</v>
      </c>
      <c r="X7" s="249">
        <v>500000</v>
      </c>
      <c r="Y7" s="504">
        <v>1000000</v>
      </c>
      <c r="Z7" s="239" t="s">
        <v>14</v>
      </c>
    </row>
    <row r="8" spans="1:26" ht="18.75" customHeight="1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X8" s="239"/>
      <c r="Z8" s="239"/>
    </row>
    <row r="9" spans="1:26" ht="18.75" customHeight="1">
      <c r="A9" s="238"/>
      <c r="B9" s="590" t="s">
        <v>18</v>
      </c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493"/>
      <c r="N9" s="590" t="s">
        <v>371</v>
      </c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5"/>
      <c r="Z9" s="239"/>
    </row>
    <row r="10" spans="1:26" ht="18.75" customHeight="1">
      <c r="A10" s="240" t="s">
        <v>169</v>
      </c>
      <c r="B10" s="15">
        <v>24</v>
      </c>
      <c r="C10" s="15">
        <v>24</v>
      </c>
      <c r="D10" s="15">
        <v>24</v>
      </c>
      <c r="E10" s="15">
        <v>24</v>
      </c>
      <c r="F10" s="15">
        <v>24</v>
      </c>
      <c r="G10" s="15">
        <v>24</v>
      </c>
      <c r="H10" s="15">
        <v>24</v>
      </c>
      <c r="I10" s="15">
        <v>24</v>
      </c>
      <c r="J10" s="15">
        <v>24</v>
      </c>
      <c r="K10" s="15">
        <v>194.2</v>
      </c>
      <c r="L10" s="15">
        <v>718.6</v>
      </c>
      <c r="M10" s="15">
        <v>1491.4</v>
      </c>
      <c r="N10" s="15">
        <v>2450.5</v>
      </c>
      <c r="O10" s="15">
        <v>3365.9</v>
      </c>
      <c r="P10" s="15">
        <v>4566.5</v>
      </c>
      <c r="Q10" s="15">
        <v>8028</v>
      </c>
      <c r="R10" s="15">
        <v>11912.7</v>
      </c>
      <c r="S10" s="15">
        <v>16273.5</v>
      </c>
      <c r="T10" s="15">
        <v>20910.3</v>
      </c>
      <c r="U10" s="15">
        <v>31016.5</v>
      </c>
      <c r="V10" s="15">
        <v>42017.4</v>
      </c>
      <c r="W10" s="15">
        <v>66204.2</v>
      </c>
      <c r="X10" s="15">
        <v>93086.6</v>
      </c>
      <c r="Y10" s="15">
        <v>227546.9</v>
      </c>
      <c r="Z10" s="239" t="s">
        <v>372</v>
      </c>
    </row>
    <row r="11" spans="1:26" ht="18.75" customHeight="1">
      <c r="A11" s="240" t="s">
        <v>67</v>
      </c>
      <c r="B11" s="221">
        <v>0</v>
      </c>
      <c r="C11" s="221">
        <v>0</v>
      </c>
      <c r="D11" s="221">
        <v>0</v>
      </c>
      <c r="E11" s="221">
        <v>0</v>
      </c>
      <c r="F11" s="221">
        <v>0</v>
      </c>
      <c r="G11" s="221">
        <v>0</v>
      </c>
      <c r="H11" s="221">
        <v>0</v>
      </c>
      <c r="I11" s="221">
        <v>0</v>
      </c>
      <c r="J11" s="221">
        <v>0</v>
      </c>
      <c r="K11" s="221">
        <v>238.25</v>
      </c>
      <c r="L11" s="221">
        <v>1305.5</v>
      </c>
      <c r="M11" s="221">
        <v>2927.8</v>
      </c>
      <c r="N11" s="221">
        <v>4642.15</v>
      </c>
      <c r="O11" s="221">
        <v>6414.6</v>
      </c>
      <c r="P11" s="221">
        <v>8075.2</v>
      </c>
      <c r="Q11" s="221">
        <v>12669.7</v>
      </c>
      <c r="R11" s="221">
        <v>17816.1</v>
      </c>
      <c r="S11" s="221">
        <v>23355.25</v>
      </c>
      <c r="T11" s="221">
        <v>29306.5</v>
      </c>
      <c r="U11" s="221">
        <v>41913.85</v>
      </c>
      <c r="V11" s="221">
        <v>54683.75</v>
      </c>
      <c r="W11" s="221">
        <v>81191</v>
      </c>
      <c r="X11" s="221">
        <v>108716.15</v>
      </c>
      <c r="Y11" s="221">
        <v>248442.9</v>
      </c>
      <c r="Z11" s="239" t="s">
        <v>373</v>
      </c>
    </row>
    <row r="12" spans="1:26" ht="18.75" customHeight="1">
      <c r="A12" s="240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50</v>
      </c>
      <c r="J12" s="15">
        <v>50</v>
      </c>
      <c r="K12" s="15">
        <v>50</v>
      </c>
      <c r="L12" s="15">
        <v>261.8</v>
      </c>
      <c r="M12" s="15">
        <v>1243.5</v>
      </c>
      <c r="N12" s="15">
        <v>2613.8</v>
      </c>
      <c r="O12" s="15">
        <v>3968.3</v>
      </c>
      <c r="P12" s="15">
        <v>5338.5</v>
      </c>
      <c r="Q12" s="15">
        <v>9001.3</v>
      </c>
      <c r="R12" s="15">
        <v>13197.8</v>
      </c>
      <c r="S12" s="15">
        <v>17487</v>
      </c>
      <c r="T12" s="15">
        <v>22212</v>
      </c>
      <c r="U12" s="15">
        <v>31662</v>
      </c>
      <c r="V12" s="15">
        <v>41612.5</v>
      </c>
      <c r="W12" s="15">
        <v>62087.5</v>
      </c>
      <c r="X12" s="15">
        <v>82539.8</v>
      </c>
      <c r="Y12" s="15">
        <v>178569.3</v>
      </c>
      <c r="Z12" s="239" t="s">
        <v>374</v>
      </c>
    </row>
    <row r="13" spans="1:26" ht="18.75" customHeight="1">
      <c r="A13" s="240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237.59199999999998</v>
      </c>
      <c r="L13" s="15">
        <v>1598.224</v>
      </c>
      <c r="M13" s="15">
        <v>2912.9919999999997</v>
      </c>
      <c r="N13" s="15">
        <v>4151.32</v>
      </c>
      <c r="O13" s="15">
        <v>5374.36</v>
      </c>
      <c r="P13" s="15">
        <v>6582.112</v>
      </c>
      <c r="Q13" s="15">
        <v>9869.032000000001</v>
      </c>
      <c r="R13" s="15">
        <v>13201.815999999999</v>
      </c>
      <c r="S13" s="15">
        <v>16534.6</v>
      </c>
      <c r="T13" s="15">
        <v>19974.4</v>
      </c>
      <c r="U13" s="15">
        <v>26854</v>
      </c>
      <c r="V13" s="15">
        <v>33718.312</v>
      </c>
      <c r="W13" s="15">
        <v>47477.511999999995</v>
      </c>
      <c r="X13" s="15">
        <v>61221.424</v>
      </c>
      <c r="Y13" s="15">
        <v>129986.848</v>
      </c>
      <c r="Z13" s="239" t="s">
        <v>375</v>
      </c>
    </row>
    <row r="14" spans="1:26" ht="18.75" customHeight="1">
      <c r="A14" s="24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0.85</v>
      </c>
      <c r="H14" s="221">
        <v>43.5</v>
      </c>
      <c r="I14" s="221">
        <v>142.2</v>
      </c>
      <c r="J14" s="221">
        <v>325.3</v>
      </c>
      <c r="K14" s="221">
        <v>561.4</v>
      </c>
      <c r="L14" s="221">
        <v>1191.4</v>
      </c>
      <c r="M14" s="221">
        <v>1971.7</v>
      </c>
      <c r="N14" s="221">
        <v>2726.65</v>
      </c>
      <c r="O14" s="221">
        <v>3669.15</v>
      </c>
      <c r="P14" s="221">
        <v>4661.95</v>
      </c>
      <c r="Q14" s="221">
        <v>7295.65</v>
      </c>
      <c r="R14" s="221">
        <v>10141.1</v>
      </c>
      <c r="S14" s="221">
        <v>13207.2</v>
      </c>
      <c r="T14" s="221">
        <v>16304.75</v>
      </c>
      <c r="U14" s="221">
        <v>22499.9</v>
      </c>
      <c r="V14" s="221">
        <v>28681.25</v>
      </c>
      <c r="W14" s="221">
        <v>41071.55</v>
      </c>
      <c r="X14" s="221">
        <v>53448.15</v>
      </c>
      <c r="Y14" s="221">
        <v>111514.85</v>
      </c>
      <c r="Z14" s="239" t="s">
        <v>376</v>
      </c>
    </row>
    <row r="15" spans="1:26" ht="18.75" customHeight="1">
      <c r="A15" s="240" t="s">
        <v>79</v>
      </c>
      <c r="B15" s="221">
        <v>0</v>
      </c>
      <c r="C15" s="221">
        <v>0</v>
      </c>
      <c r="D15" s="221">
        <v>0</v>
      </c>
      <c r="E15" s="221">
        <v>0</v>
      </c>
      <c r="F15" s="221">
        <v>0</v>
      </c>
      <c r="G15" s="221">
        <v>163.05</v>
      </c>
      <c r="H15" s="221">
        <v>597.95</v>
      </c>
      <c r="I15" s="221">
        <v>1032.8</v>
      </c>
      <c r="J15" s="221">
        <v>1467.75</v>
      </c>
      <c r="K15" s="221">
        <v>1943.4</v>
      </c>
      <c r="L15" s="221">
        <v>2826.75</v>
      </c>
      <c r="M15" s="221">
        <v>3886.75</v>
      </c>
      <c r="N15" s="221">
        <v>5001.15</v>
      </c>
      <c r="O15" s="221">
        <v>6101.95</v>
      </c>
      <c r="P15" s="221">
        <v>7311.45</v>
      </c>
      <c r="Q15" s="221">
        <v>10328.4</v>
      </c>
      <c r="R15" s="221">
        <v>13386.15</v>
      </c>
      <c r="S15" s="221">
        <v>16443.9</v>
      </c>
      <c r="T15" s="221">
        <v>19488.05</v>
      </c>
      <c r="U15" s="221">
        <v>25603.55</v>
      </c>
      <c r="V15" s="221">
        <v>31719.05</v>
      </c>
      <c r="W15" s="221">
        <v>43936.5</v>
      </c>
      <c r="X15" s="221">
        <v>56167.5</v>
      </c>
      <c r="Y15" s="221">
        <v>117281.7</v>
      </c>
      <c r="Z15" s="239" t="s">
        <v>377</v>
      </c>
    </row>
    <row r="16" spans="1:26" ht="18.75" customHeight="1">
      <c r="A16" s="240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50</v>
      </c>
      <c r="I16" s="15">
        <v>50</v>
      </c>
      <c r="J16" s="15">
        <v>50</v>
      </c>
      <c r="K16" s="15">
        <v>50</v>
      </c>
      <c r="L16" s="15">
        <v>50</v>
      </c>
      <c r="M16" s="15">
        <v>429.9</v>
      </c>
      <c r="N16" s="15">
        <v>1278.9</v>
      </c>
      <c r="O16" s="15">
        <v>2511.2</v>
      </c>
      <c r="P16" s="15">
        <v>3787.45</v>
      </c>
      <c r="Q16" s="15">
        <v>7127.2</v>
      </c>
      <c r="R16" s="15">
        <v>10567.7</v>
      </c>
      <c r="S16" s="15">
        <v>14181.4</v>
      </c>
      <c r="T16" s="15">
        <v>17768.65</v>
      </c>
      <c r="U16" s="15">
        <v>25340.3</v>
      </c>
      <c r="V16" s="15">
        <v>33152.1</v>
      </c>
      <c r="W16" s="15">
        <v>49204.1</v>
      </c>
      <c r="X16" s="15">
        <v>65321.75</v>
      </c>
      <c r="Y16" s="15">
        <v>139841</v>
      </c>
      <c r="Z16" s="239" t="s">
        <v>378</v>
      </c>
    </row>
    <row r="17" spans="1:26" ht="18.75" customHeight="1">
      <c r="A17" s="24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0</v>
      </c>
      <c r="G17" s="221">
        <v>0</v>
      </c>
      <c r="H17" s="221">
        <v>0</v>
      </c>
      <c r="I17" s="221">
        <v>0</v>
      </c>
      <c r="J17" s="221">
        <v>203.2</v>
      </c>
      <c r="K17" s="221">
        <v>599.45</v>
      </c>
      <c r="L17" s="221">
        <v>1310.65</v>
      </c>
      <c r="M17" s="221">
        <v>2268.2</v>
      </c>
      <c r="N17" s="221">
        <v>3441.7</v>
      </c>
      <c r="O17" s="221">
        <v>4785.35</v>
      </c>
      <c r="P17" s="221">
        <v>6205.2</v>
      </c>
      <c r="Q17" s="221">
        <v>9867.9</v>
      </c>
      <c r="R17" s="221">
        <v>14020.8</v>
      </c>
      <c r="S17" s="221">
        <v>18307.05</v>
      </c>
      <c r="T17" s="221">
        <v>22593.3</v>
      </c>
      <c r="U17" s="221">
        <v>31617.9</v>
      </c>
      <c r="V17" s="221">
        <v>40751.15</v>
      </c>
      <c r="W17" s="221">
        <v>60753.65</v>
      </c>
      <c r="X17" s="221">
        <v>81122.5</v>
      </c>
      <c r="Y17" s="221">
        <v>187876.2</v>
      </c>
      <c r="Z17" s="239" t="s">
        <v>379</v>
      </c>
    </row>
    <row r="18" spans="1:26" ht="18.75" customHeight="1">
      <c r="A18" s="24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221">
        <v>0</v>
      </c>
      <c r="L18" s="221">
        <v>53.25</v>
      </c>
      <c r="M18" s="221">
        <v>245.65</v>
      </c>
      <c r="N18" s="221">
        <v>574.6</v>
      </c>
      <c r="O18" s="221">
        <v>920.95</v>
      </c>
      <c r="P18" s="221">
        <v>1810.05</v>
      </c>
      <c r="Q18" s="221">
        <v>3129.45</v>
      </c>
      <c r="R18" s="221">
        <v>4881.75</v>
      </c>
      <c r="S18" s="221">
        <v>6713.25</v>
      </c>
      <c r="T18" s="221">
        <v>9244.05</v>
      </c>
      <c r="U18" s="221">
        <v>16431.7</v>
      </c>
      <c r="V18" s="221">
        <v>24232.75</v>
      </c>
      <c r="W18" s="221">
        <v>36790.55</v>
      </c>
      <c r="X18" s="221">
        <v>47434.75</v>
      </c>
      <c r="Y18" s="221">
        <v>100691.05</v>
      </c>
      <c r="Z18" s="239" t="s">
        <v>380</v>
      </c>
    </row>
    <row r="19" spans="1:26" ht="18.75" customHeight="1">
      <c r="A19" s="240" t="s">
        <v>19</v>
      </c>
      <c r="B19" s="221">
        <v>0</v>
      </c>
      <c r="C19" s="221">
        <v>0</v>
      </c>
      <c r="D19" s="221">
        <v>0</v>
      </c>
      <c r="E19" s="221">
        <v>0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221">
        <v>105.05</v>
      </c>
      <c r="L19" s="221">
        <v>392.3</v>
      </c>
      <c r="M19" s="221">
        <v>1167.35</v>
      </c>
      <c r="N19" s="221">
        <v>2278.35</v>
      </c>
      <c r="O19" s="221">
        <v>3704.25</v>
      </c>
      <c r="P19" s="221">
        <v>5720.4</v>
      </c>
      <c r="Q19" s="221">
        <v>10715.95</v>
      </c>
      <c r="R19" s="221">
        <v>15616.6</v>
      </c>
      <c r="S19" s="221">
        <v>21069.8</v>
      </c>
      <c r="T19" s="221">
        <v>26847</v>
      </c>
      <c r="U19" s="221">
        <v>38349.7</v>
      </c>
      <c r="V19" s="221">
        <v>51021.05</v>
      </c>
      <c r="W19" s="221">
        <v>78413.45</v>
      </c>
      <c r="X19" s="221">
        <v>102955.5</v>
      </c>
      <c r="Y19" s="221">
        <v>214843.15</v>
      </c>
      <c r="Z19" s="239" t="s">
        <v>381</v>
      </c>
    </row>
    <row r="20" spans="1:26" ht="18.75" customHeight="1">
      <c r="A20" s="240" t="s">
        <v>68</v>
      </c>
      <c r="B20" s="221">
        <v>60</v>
      </c>
      <c r="C20" s="221">
        <v>60</v>
      </c>
      <c r="D20" s="221">
        <v>60</v>
      </c>
      <c r="E20" s="221">
        <v>60</v>
      </c>
      <c r="F20" s="221">
        <v>60</v>
      </c>
      <c r="G20" s="221">
        <v>60</v>
      </c>
      <c r="H20" s="221">
        <v>60</v>
      </c>
      <c r="I20" s="221">
        <v>60</v>
      </c>
      <c r="J20" s="221">
        <v>60</v>
      </c>
      <c r="K20" s="221">
        <v>60</v>
      </c>
      <c r="L20" s="221">
        <v>1124.4</v>
      </c>
      <c r="M20" s="221">
        <v>2301.35</v>
      </c>
      <c r="N20" s="221">
        <v>3613.15</v>
      </c>
      <c r="O20" s="221">
        <v>5166.5</v>
      </c>
      <c r="P20" s="221">
        <v>6915.9</v>
      </c>
      <c r="Q20" s="221">
        <v>11616.5</v>
      </c>
      <c r="R20" s="221">
        <v>16777.55</v>
      </c>
      <c r="S20" s="221">
        <v>22286.95</v>
      </c>
      <c r="T20" s="221">
        <v>27966.05</v>
      </c>
      <c r="U20" s="221">
        <v>39673.35</v>
      </c>
      <c r="V20" s="221">
        <v>52345.2</v>
      </c>
      <c r="W20" s="221">
        <v>77688.4</v>
      </c>
      <c r="X20" s="221">
        <v>103031.85</v>
      </c>
      <c r="Y20" s="221">
        <v>222951.65</v>
      </c>
      <c r="Z20" s="239" t="s">
        <v>382</v>
      </c>
    </row>
    <row r="21" spans="1:26" ht="18.75" customHeight="1">
      <c r="A21" s="240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913.7</v>
      </c>
      <c r="N21" s="221">
        <v>3172.5</v>
      </c>
      <c r="O21" s="221">
        <v>5431.3</v>
      </c>
      <c r="P21" s="221">
        <v>7690.15</v>
      </c>
      <c r="Q21" s="221">
        <v>13751.25</v>
      </c>
      <c r="R21" s="221">
        <v>19884.75</v>
      </c>
      <c r="S21" s="221">
        <v>26862.4</v>
      </c>
      <c r="T21" s="221">
        <v>33841.9</v>
      </c>
      <c r="U21" s="221">
        <v>46107</v>
      </c>
      <c r="V21" s="221">
        <v>53276.4</v>
      </c>
      <c r="W21" s="221">
        <v>76118.4</v>
      </c>
      <c r="X21" s="221">
        <v>98935</v>
      </c>
      <c r="Y21" s="221">
        <v>224963.85</v>
      </c>
      <c r="Z21" s="239" t="s">
        <v>383</v>
      </c>
    </row>
    <row r="22" spans="1:26" ht="18.75" customHeight="1">
      <c r="A22" s="24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221">
        <v>0</v>
      </c>
      <c r="L22" s="221">
        <v>0</v>
      </c>
      <c r="M22" s="221">
        <v>0</v>
      </c>
      <c r="N22" s="221">
        <v>983.05</v>
      </c>
      <c r="O22" s="221">
        <v>2564.25</v>
      </c>
      <c r="P22" s="221">
        <v>4325.9</v>
      </c>
      <c r="Q22" s="221">
        <v>9322.3</v>
      </c>
      <c r="R22" s="221">
        <v>14797.05</v>
      </c>
      <c r="S22" s="221">
        <v>20579.6</v>
      </c>
      <c r="T22" s="221">
        <v>26618.25</v>
      </c>
      <c r="U22" s="221">
        <v>39331.95</v>
      </c>
      <c r="V22" s="221">
        <v>52526.3</v>
      </c>
      <c r="W22" s="221">
        <v>79311.05</v>
      </c>
      <c r="X22" s="221">
        <v>106508.25</v>
      </c>
      <c r="Y22" s="221">
        <v>246460.7</v>
      </c>
      <c r="Z22" s="239" t="s">
        <v>384</v>
      </c>
    </row>
    <row r="23" spans="1:26" ht="18.75" customHeight="1">
      <c r="A23" s="240" t="s">
        <v>77</v>
      </c>
      <c r="B23" s="221">
        <v>60</v>
      </c>
      <c r="C23" s="221">
        <v>60</v>
      </c>
      <c r="D23" s="221">
        <v>60</v>
      </c>
      <c r="E23" s="221">
        <v>60</v>
      </c>
      <c r="F23" s="221">
        <v>60</v>
      </c>
      <c r="G23" s="221">
        <v>60</v>
      </c>
      <c r="H23" s="221">
        <v>60</v>
      </c>
      <c r="I23" s="221">
        <v>60</v>
      </c>
      <c r="J23" s="221">
        <v>60</v>
      </c>
      <c r="K23" s="221">
        <v>60</v>
      </c>
      <c r="L23" s="221">
        <v>209.4</v>
      </c>
      <c r="M23" s="221">
        <v>900.85</v>
      </c>
      <c r="N23" s="221">
        <v>1784.5</v>
      </c>
      <c r="O23" s="221">
        <v>2655.3</v>
      </c>
      <c r="P23" s="221">
        <v>3796.65</v>
      </c>
      <c r="Q23" s="221">
        <v>7052.05</v>
      </c>
      <c r="R23" s="221">
        <v>11117.25</v>
      </c>
      <c r="S23" s="221">
        <v>15782.05</v>
      </c>
      <c r="T23" s="221">
        <v>20900.05</v>
      </c>
      <c r="U23" s="221">
        <v>31943</v>
      </c>
      <c r="V23" s="221">
        <v>42954.55</v>
      </c>
      <c r="W23" s="221">
        <v>66125.2</v>
      </c>
      <c r="X23" s="221">
        <v>89840.7</v>
      </c>
      <c r="Y23" s="221">
        <v>189143.05</v>
      </c>
      <c r="Z23" s="239" t="s">
        <v>385</v>
      </c>
    </row>
    <row r="24" spans="1:26" ht="18.75" customHeight="1">
      <c r="A24" s="24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0</v>
      </c>
      <c r="G24" s="221">
        <v>0</v>
      </c>
      <c r="H24" s="221">
        <v>66.3</v>
      </c>
      <c r="I24" s="221">
        <v>408.7</v>
      </c>
      <c r="J24" s="221">
        <v>914.15</v>
      </c>
      <c r="K24" s="221">
        <v>1497.6</v>
      </c>
      <c r="L24" s="221">
        <v>2591.15</v>
      </c>
      <c r="M24" s="221">
        <v>3598.9</v>
      </c>
      <c r="N24" s="221">
        <v>4885.9</v>
      </c>
      <c r="O24" s="221">
        <v>6413.15</v>
      </c>
      <c r="P24" s="221">
        <v>8092.5</v>
      </c>
      <c r="Q24" s="221">
        <v>12557.2</v>
      </c>
      <c r="R24" s="221">
        <v>17344.1</v>
      </c>
      <c r="S24" s="221">
        <v>22258.1</v>
      </c>
      <c r="T24" s="221">
        <v>27172.1</v>
      </c>
      <c r="U24" s="221">
        <v>37282.45</v>
      </c>
      <c r="V24" s="221">
        <v>47438.8</v>
      </c>
      <c r="W24" s="221">
        <v>67796.8</v>
      </c>
      <c r="X24" s="221">
        <v>87406.8</v>
      </c>
      <c r="Y24" s="221">
        <v>178626.25</v>
      </c>
      <c r="Z24" s="239" t="s">
        <v>386</v>
      </c>
    </row>
    <row r="25" spans="1:26" ht="18.75" customHeight="1">
      <c r="A25" s="240" t="s">
        <v>83</v>
      </c>
      <c r="B25" s="221">
        <v>0</v>
      </c>
      <c r="C25" s="221">
        <v>0</v>
      </c>
      <c r="D25" s="221">
        <v>0</v>
      </c>
      <c r="E25" s="221">
        <v>0</v>
      </c>
      <c r="F25" s="221">
        <v>0</v>
      </c>
      <c r="G25" s="221">
        <v>0</v>
      </c>
      <c r="H25" s="221">
        <v>0</v>
      </c>
      <c r="I25" s="221">
        <v>52.7</v>
      </c>
      <c r="J25" s="221">
        <v>150.7</v>
      </c>
      <c r="K25" s="221">
        <v>309.25</v>
      </c>
      <c r="L25" s="221">
        <v>724.2</v>
      </c>
      <c r="M25" s="221">
        <v>1318.65</v>
      </c>
      <c r="N25" s="221">
        <v>2125.85</v>
      </c>
      <c r="O25" s="221">
        <v>3124.05</v>
      </c>
      <c r="P25" s="221">
        <v>4250.65</v>
      </c>
      <c r="Q25" s="221">
        <v>7560.6</v>
      </c>
      <c r="R25" s="221">
        <v>11146.2</v>
      </c>
      <c r="S25" s="221">
        <v>14736.7</v>
      </c>
      <c r="T25" s="221">
        <v>18335.05</v>
      </c>
      <c r="U25" s="221">
        <v>25927.2</v>
      </c>
      <c r="V25" s="221">
        <v>33532.35</v>
      </c>
      <c r="W25" s="221">
        <v>48323.6</v>
      </c>
      <c r="X25" s="221">
        <v>62549.85</v>
      </c>
      <c r="Y25" s="221">
        <v>130192.25</v>
      </c>
      <c r="Z25" s="239" t="s">
        <v>387</v>
      </c>
    </row>
    <row r="26" spans="1:26" ht="18.75" customHeight="1">
      <c r="A26" s="24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0</v>
      </c>
      <c r="G26" s="473">
        <v>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194.4</v>
      </c>
      <c r="N26" s="221">
        <v>1289.15</v>
      </c>
      <c r="O26" s="221">
        <v>2743.2</v>
      </c>
      <c r="P26" s="221">
        <v>4177.05</v>
      </c>
      <c r="Q26" s="221">
        <v>8240.95</v>
      </c>
      <c r="R26" s="221">
        <v>13111.2</v>
      </c>
      <c r="S26" s="221">
        <v>18081.65</v>
      </c>
      <c r="T26" s="221">
        <v>23680.1</v>
      </c>
      <c r="U26" s="221">
        <v>34858.1</v>
      </c>
      <c r="V26" s="221">
        <v>46244.15</v>
      </c>
      <c r="W26" s="221">
        <v>69087.6</v>
      </c>
      <c r="X26" s="221">
        <v>91908</v>
      </c>
      <c r="Y26" s="221">
        <v>197324.1</v>
      </c>
      <c r="Z26" s="239" t="s">
        <v>388</v>
      </c>
    </row>
    <row r="27" spans="1:26" ht="18.75" customHeight="1">
      <c r="A27" s="240" t="s">
        <v>89</v>
      </c>
      <c r="B27" s="221">
        <v>0</v>
      </c>
      <c r="C27" s="221">
        <v>0</v>
      </c>
      <c r="D27" s="221">
        <v>0</v>
      </c>
      <c r="E27" s="221">
        <v>0</v>
      </c>
      <c r="F27" s="221">
        <v>0</v>
      </c>
      <c r="G27" s="221">
        <v>0</v>
      </c>
      <c r="H27" s="221">
        <v>0</v>
      </c>
      <c r="I27" s="221">
        <v>0</v>
      </c>
      <c r="J27" s="221">
        <v>0</v>
      </c>
      <c r="K27" s="221">
        <v>0</v>
      </c>
      <c r="L27" s="221">
        <v>0</v>
      </c>
      <c r="M27" s="221">
        <v>0</v>
      </c>
      <c r="N27" s="221">
        <v>32</v>
      </c>
      <c r="O27" s="221">
        <v>755</v>
      </c>
      <c r="P27" s="221">
        <v>1807</v>
      </c>
      <c r="Q27" s="221">
        <v>5258</v>
      </c>
      <c r="R27" s="221">
        <v>9644</v>
      </c>
      <c r="S27" s="221">
        <v>14302</v>
      </c>
      <c r="T27" s="221">
        <v>19053</v>
      </c>
      <c r="U27" s="221">
        <v>28685</v>
      </c>
      <c r="V27" s="221">
        <v>38614</v>
      </c>
      <c r="W27" s="221">
        <v>58875</v>
      </c>
      <c r="X27" s="221">
        <v>79136</v>
      </c>
      <c r="Y27" s="221">
        <v>182114</v>
      </c>
      <c r="Z27" s="239" t="s">
        <v>389</v>
      </c>
    </row>
    <row r="28" spans="1:26" ht="18.75" customHeight="1">
      <c r="A28" s="24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0</v>
      </c>
      <c r="G28" s="221">
        <v>0</v>
      </c>
      <c r="H28" s="221">
        <v>0</v>
      </c>
      <c r="I28" s="221">
        <v>0</v>
      </c>
      <c r="J28" s="221">
        <v>69.8</v>
      </c>
      <c r="K28" s="221">
        <v>178.8</v>
      </c>
      <c r="L28" s="221">
        <v>621.3</v>
      </c>
      <c r="M28" s="221">
        <v>1277.5</v>
      </c>
      <c r="N28" s="221">
        <v>2136.4</v>
      </c>
      <c r="O28" s="221">
        <v>3178.4</v>
      </c>
      <c r="P28" s="221">
        <v>4421</v>
      </c>
      <c r="Q28" s="221">
        <v>8000.6</v>
      </c>
      <c r="R28" s="221">
        <v>12077.2</v>
      </c>
      <c r="S28" s="221">
        <v>16557.65</v>
      </c>
      <c r="T28" s="221">
        <v>21245.2</v>
      </c>
      <c r="U28" s="221">
        <v>30809.9</v>
      </c>
      <c r="V28" s="221">
        <v>40764.4</v>
      </c>
      <c r="W28" s="221">
        <v>60958.8</v>
      </c>
      <c r="X28" s="221">
        <v>82026.9</v>
      </c>
      <c r="Y28" s="221">
        <v>189916.2</v>
      </c>
      <c r="Z28" s="239" t="s">
        <v>390</v>
      </c>
    </row>
    <row r="29" spans="1:26" ht="18.75" customHeight="1">
      <c r="A29" s="24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0</v>
      </c>
      <c r="H29" s="221">
        <v>0</v>
      </c>
      <c r="I29" s="221">
        <v>0</v>
      </c>
      <c r="J29" s="221">
        <v>0</v>
      </c>
      <c r="K29" s="221">
        <v>0</v>
      </c>
      <c r="L29" s="221">
        <v>228.15</v>
      </c>
      <c r="M29" s="221">
        <v>1061.95</v>
      </c>
      <c r="N29" s="221">
        <v>2369.2</v>
      </c>
      <c r="O29" s="221">
        <v>3763.95</v>
      </c>
      <c r="P29" s="221">
        <v>5401.45</v>
      </c>
      <c r="Q29" s="221">
        <v>9701.2</v>
      </c>
      <c r="R29" s="221">
        <v>14056.1</v>
      </c>
      <c r="S29" s="221">
        <v>18714.2</v>
      </c>
      <c r="T29" s="221">
        <v>23519.25</v>
      </c>
      <c r="U29" s="221">
        <v>33316.3</v>
      </c>
      <c r="V29" s="221">
        <v>43551.3</v>
      </c>
      <c r="W29" s="221">
        <v>65225.55</v>
      </c>
      <c r="X29" s="221">
        <v>87003.2</v>
      </c>
      <c r="Y29" s="221">
        <v>202236.5</v>
      </c>
      <c r="Z29" s="239" t="s">
        <v>391</v>
      </c>
    </row>
    <row r="30" spans="1:26" ht="18.75" customHeight="1">
      <c r="A30" s="240" t="s">
        <v>72</v>
      </c>
      <c r="B30" s="221">
        <v>20</v>
      </c>
      <c r="C30" s="221">
        <v>20</v>
      </c>
      <c r="D30" s="221">
        <v>20</v>
      </c>
      <c r="E30" s="221">
        <v>20</v>
      </c>
      <c r="F30" s="221">
        <v>20</v>
      </c>
      <c r="G30" s="221">
        <v>20</v>
      </c>
      <c r="H30" s="221">
        <v>20</v>
      </c>
      <c r="I30" s="221">
        <v>20</v>
      </c>
      <c r="J30" s="221">
        <v>20</v>
      </c>
      <c r="K30" s="221">
        <v>92.75</v>
      </c>
      <c r="L30" s="221">
        <v>689.35</v>
      </c>
      <c r="M30" s="221">
        <v>1137.35</v>
      </c>
      <c r="N30" s="221">
        <v>1910.35</v>
      </c>
      <c r="O30" s="221">
        <v>3218</v>
      </c>
      <c r="P30" s="221">
        <v>4724.15</v>
      </c>
      <c r="Q30" s="221">
        <v>9240.85</v>
      </c>
      <c r="R30" s="221">
        <v>14821.1</v>
      </c>
      <c r="S30" s="221">
        <v>20389.9</v>
      </c>
      <c r="T30" s="221">
        <v>26092.25</v>
      </c>
      <c r="U30" s="221">
        <v>38094.1</v>
      </c>
      <c r="V30" s="221">
        <v>50737.2</v>
      </c>
      <c r="W30" s="221">
        <v>76815.95</v>
      </c>
      <c r="X30" s="221">
        <v>103200.75</v>
      </c>
      <c r="Y30" s="221">
        <v>235736</v>
      </c>
      <c r="Z30" s="239" t="s">
        <v>392</v>
      </c>
    </row>
    <row r="31" spans="1:26" ht="18.75" customHeight="1">
      <c r="A31" s="240" t="s">
        <v>75</v>
      </c>
      <c r="B31" s="221">
        <v>0</v>
      </c>
      <c r="C31" s="221">
        <v>0</v>
      </c>
      <c r="D31" s="221">
        <v>0</v>
      </c>
      <c r="E31" s="221">
        <v>0</v>
      </c>
      <c r="F31" s="221">
        <v>0</v>
      </c>
      <c r="G31" s="221">
        <v>0</v>
      </c>
      <c r="H31" s="221">
        <v>0</v>
      </c>
      <c r="I31" s="221">
        <v>0</v>
      </c>
      <c r="J31" s="221">
        <v>0</v>
      </c>
      <c r="K31" s="221">
        <v>0</v>
      </c>
      <c r="L31" s="221">
        <v>201.75</v>
      </c>
      <c r="M31" s="221">
        <v>1275.8</v>
      </c>
      <c r="N31" s="221">
        <v>3055.3</v>
      </c>
      <c r="O31" s="221">
        <v>5302.4</v>
      </c>
      <c r="P31" s="221">
        <v>8345.4</v>
      </c>
      <c r="Q31" s="221">
        <v>12811.3</v>
      </c>
      <c r="R31" s="221">
        <v>17016.25</v>
      </c>
      <c r="S31" s="221">
        <v>21948.25</v>
      </c>
      <c r="T31" s="221">
        <v>27277.55</v>
      </c>
      <c r="U31" s="221">
        <v>38117.4</v>
      </c>
      <c r="V31" s="221">
        <v>51129.2</v>
      </c>
      <c r="W31" s="221">
        <v>80262.45</v>
      </c>
      <c r="X31" s="221">
        <v>110547.3</v>
      </c>
      <c r="Y31" s="221">
        <v>264060</v>
      </c>
      <c r="Z31" s="239" t="s">
        <v>393</v>
      </c>
    </row>
    <row r="32" spans="1:26" ht="18.75" customHeight="1">
      <c r="A32" s="240" t="s">
        <v>20</v>
      </c>
      <c r="B32" s="221">
        <v>34</v>
      </c>
      <c r="C32" s="221">
        <v>34</v>
      </c>
      <c r="D32" s="221">
        <v>34</v>
      </c>
      <c r="E32" s="221">
        <v>34</v>
      </c>
      <c r="F32" s="221">
        <v>34</v>
      </c>
      <c r="G32" s="221">
        <v>34</v>
      </c>
      <c r="H32" s="221">
        <v>34</v>
      </c>
      <c r="I32" s="221">
        <v>34</v>
      </c>
      <c r="J32" s="221">
        <v>34</v>
      </c>
      <c r="K32" s="221">
        <v>34</v>
      </c>
      <c r="L32" s="221">
        <v>343.4</v>
      </c>
      <c r="M32" s="221">
        <v>1063.4</v>
      </c>
      <c r="N32" s="221">
        <v>2176.15</v>
      </c>
      <c r="O32" s="221">
        <v>3111.65</v>
      </c>
      <c r="P32" s="221">
        <v>4319.25</v>
      </c>
      <c r="Q32" s="221">
        <v>7646.35</v>
      </c>
      <c r="R32" s="221">
        <v>11630.3</v>
      </c>
      <c r="S32" s="221">
        <v>16583.35</v>
      </c>
      <c r="T32" s="221">
        <v>23143.7</v>
      </c>
      <c r="U32" s="221">
        <v>35356.5</v>
      </c>
      <c r="V32" s="221">
        <v>46993.35</v>
      </c>
      <c r="W32" s="221">
        <v>71288.75</v>
      </c>
      <c r="X32" s="221">
        <v>95195.1</v>
      </c>
      <c r="Y32" s="221">
        <v>209104.1</v>
      </c>
      <c r="Z32" s="239" t="s">
        <v>394</v>
      </c>
    </row>
    <row r="33" spans="1:26" ht="18.75" customHeight="1">
      <c r="A33" s="240" t="s">
        <v>21</v>
      </c>
      <c r="B33" s="221">
        <v>0</v>
      </c>
      <c r="C33" s="221">
        <v>0</v>
      </c>
      <c r="D33" s="221">
        <v>0</v>
      </c>
      <c r="E33" s="221">
        <v>0</v>
      </c>
      <c r="F33" s="221">
        <v>0</v>
      </c>
      <c r="G33" s="221">
        <v>0</v>
      </c>
      <c r="H33" s="221">
        <v>0</v>
      </c>
      <c r="I33" s="221">
        <v>126.04800000000002</v>
      </c>
      <c r="J33" s="221">
        <v>296.25600000000003</v>
      </c>
      <c r="K33" s="221">
        <v>587.232</v>
      </c>
      <c r="L33" s="221">
        <v>1610.496</v>
      </c>
      <c r="M33" s="221">
        <v>3333.12</v>
      </c>
      <c r="N33" s="221">
        <v>5058.144</v>
      </c>
      <c r="O33" s="221">
        <v>6430.848</v>
      </c>
      <c r="P33" s="221">
        <v>8555.04</v>
      </c>
      <c r="Q33" s="221">
        <v>14703.744000000002</v>
      </c>
      <c r="R33" s="221">
        <v>20713.343999999997</v>
      </c>
      <c r="S33" s="221">
        <v>27197.951999999997</v>
      </c>
      <c r="T33" s="221">
        <v>33979.96800000001</v>
      </c>
      <c r="U33" s="221">
        <v>47812.89600000001</v>
      </c>
      <c r="V33" s="221">
        <v>62424.48</v>
      </c>
      <c r="W33" s="221">
        <v>92595.84</v>
      </c>
      <c r="X33" s="221">
        <v>117624</v>
      </c>
      <c r="Y33" s="221">
        <v>242848.32</v>
      </c>
      <c r="Z33" s="239" t="s">
        <v>395</v>
      </c>
    </row>
    <row r="34" spans="1:26" ht="18.75" customHeight="1">
      <c r="A34" s="240" t="s">
        <v>22</v>
      </c>
      <c r="B34" s="221">
        <v>25</v>
      </c>
      <c r="C34" s="221">
        <v>25</v>
      </c>
      <c r="D34" s="221">
        <v>25</v>
      </c>
      <c r="E34" s="221">
        <v>25</v>
      </c>
      <c r="F34" s="221">
        <v>25</v>
      </c>
      <c r="G34" s="221">
        <v>25</v>
      </c>
      <c r="H34" s="221">
        <v>25</v>
      </c>
      <c r="I34" s="221">
        <v>25</v>
      </c>
      <c r="J34" s="221">
        <v>25</v>
      </c>
      <c r="K34" s="221">
        <v>25</v>
      </c>
      <c r="L34" s="221">
        <v>25</v>
      </c>
      <c r="M34" s="221">
        <v>25</v>
      </c>
      <c r="N34" s="221">
        <v>319.65</v>
      </c>
      <c r="O34" s="221">
        <v>1620.3</v>
      </c>
      <c r="P34" s="221">
        <v>3109.5</v>
      </c>
      <c r="Q34" s="221">
        <v>7507.05</v>
      </c>
      <c r="R34" s="221">
        <v>13145.25</v>
      </c>
      <c r="S34" s="221">
        <v>19004.8</v>
      </c>
      <c r="T34" s="221">
        <v>24864.35</v>
      </c>
      <c r="U34" s="221">
        <v>36929.4</v>
      </c>
      <c r="V34" s="221">
        <v>49148.45</v>
      </c>
      <c r="W34" s="221">
        <v>74437</v>
      </c>
      <c r="X34" s="221">
        <v>100993.25</v>
      </c>
      <c r="Y34" s="221">
        <v>242153.65</v>
      </c>
      <c r="Z34" s="239" t="s">
        <v>396</v>
      </c>
    </row>
    <row r="35" spans="1:26" ht="18.75" customHeight="1">
      <c r="A35" s="240" t="s">
        <v>23</v>
      </c>
      <c r="B35" s="221">
        <v>0</v>
      </c>
      <c r="C35" s="221">
        <v>0</v>
      </c>
      <c r="D35" s="221">
        <v>0</v>
      </c>
      <c r="E35" s="221">
        <v>0</v>
      </c>
      <c r="F35" s="221">
        <v>0</v>
      </c>
      <c r="G35" s="221">
        <v>0</v>
      </c>
      <c r="H35" s="221">
        <v>0</v>
      </c>
      <c r="I35" s="221">
        <v>0</v>
      </c>
      <c r="J35" s="221">
        <v>32.95</v>
      </c>
      <c r="K35" s="221">
        <v>249</v>
      </c>
      <c r="L35" s="221">
        <v>1324.3</v>
      </c>
      <c r="M35" s="221">
        <v>2905.6</v>
      </c>
      <c r="N35" s="221">
        <v>4513.55</v>
      </c>
      <c r="O35" s="221">
        <v>6472.85</v>
      </c>
      <c r="P35" s="221">
        <v>8515.3</v>
      </c>
      <c r="Q35" s="221">
        <v>13610</v>
      </c>
      <c r="R35" s="221">
        <v>19504.8</v>
      </c>
      <c r="S35" s="221">
        <v>25437.35</v>
      </c>
      <c r="T35" s="221">
        <v>31369.85</v>
      </c>
      <c r="U35" s="221">
        <v>43536.3</v>
      </c>
      <c r="V35" s="221">
        <v>57818.35</v>
      </c>
      <c r="W35" s="221">
        <v>86382.45</v>
      </c>
      <c r="X35" s="221">
        <v>114971.95</v>
      </c>
      <c r="Y35" s="221">
        <v>260893.9</v>
      </c>
      <c r="Z35" s="239" t="s">
        <v>397</v>
      </c>
    </row>
    <row r="36" spans="1:26" ht="18.75" customHeight="1">
      <c r="A36" s="240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239"/>
    </row>
    <row r="37" spans="1:26" ht="18.75" customHeight="1">
      <c r="A37" s="241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0</v>
      </c>
      <c r="G37" s="221">
        <v>0</v>
      </c>
      <c r="H37" s="221">
        <v>0</v>
      </c>
      <c r="I37" s="221">
        <v>0</v>
      </c>
      <c r="J37" s="221">
        <v>0</v>
      </c>
      <c r="K37" s="221">
        <v>0</v>
      </c>
      <c r="L37" s="221">
        <v>93</v>
      </c>
      <c r="M37" s="221">
        <v>182</v>
      </c>
      <c r="N37" s="221">
        <v>328</v>
      </c>
      <c r="O37" s="221">
        <v>574</v>
      </c>
      <c r="P37" s="221">
        <v>832</v>
      </c>
      <c r="Q37" s="221">
        <v>1770</v>
      </c>
      <c r="R37" s="221">
        <v>3091</v>
      </c>
      <c r="S37" s="221">
        <v>5130</v>
      </c>
      <c r="T37" s="221">
        <v>8055</v>
      </c>
      <c r="U37" s="221">
        <v>13905</v>
      </c>
      <c r="V37" s="221">
        <v>19742</v>
      </c>
      <c r="W37" s="221">
        <v>31442</v>
      </c>
      <c r="X37" s="221">
        <v>43129</v>
      </c>
      <c r="Y37" s="221">
        <v>101073.5</v>
      </c>
      <c r="Z37" s="239" t="s">
        <v>439</v>
      </c>
    </row>
    <row r="38" spans="1:26" ht="18.75" customHeight="1">
      <c r="A38" s="242"/>
      <c r="B38" s="243"/>
      <c r="C38" s="243"/>
      <c r="D38" s="243"/>
      <c r="E38" s="243"/>
      <c r="F38" s="243"/>
      <c r="G38" s="243"/>
      <c r="H38" s="243"/>
      <c r="I38" s="243"/>
      <c r="J38" s="243"/>
      <c r="K38" s="244"/>
      <c r="L38" s="243"/>
      <c r="M38" s="243"/>
      <c r="X38" s="239"/>
      <c r="Z38" s="239"/>
    </row>
    <row r="39" spans="1:26" ht="18.75" customHeight="1">
      <c r="A39" s="238"/>
      <c r="B39" s="587" t="s">
        <v>24</v>
      </c>
      <c r="C39" s="588"/>
      <c r="D39" s="588"/>
      <c r="E39" s="588"/>
      <c r="F39" s="588"/>
      <c r="G39" s="588"/>
      <c r="H39" s="588"/>
      <c r="I39" s="588"/>
      <c r="J39" s="588"/>
      <c r="K39" s="588"/>
      <c r="L39" s="588"/>
      <c r="M39" s="589"/>
      <c r="N39" s="587" t="s">
        <v>398</v>
      </c>
      <c r="O39" s="588"/>
      <c r="P39" s="588"/>
      <c r="Q39" s="588"/>
      <c r="R39" s="588"/>
      <c r="S39" s="588"/>
      <c r="T39" s="588"/>
      <c r="U39" s="588"/>
      <c r="V39" s="588"/>
      <c r="W39" s="588"/>
      <c r="X39" s="588"/>
      <c r="Y39" s="589"/>
      <c r="Z39" s="239"/>
    </row>
    <row r="40" spans="1:26" ht="18.75" customHeight="1">
      <c r="A40" s="245" t="s">
        <v>169</v>
      </c>
      <c r="B40" s="11">
        <v>0.192</v>
      </c>
      <c r="C40" s="11">
        <v>0.16</v>
      </c>
      <c r="D40" s="11">
        <v>0.13714285714285715</v>
      </c>
      <c r="E40" s="11">
        <v>0.12</v>
      </c>
      <c r="F40" s="11">
        <v>0.096</v>
      </c>
      <c r="G40" s="11">
        <v>0.08</v>
      </c>
      <c r="H40" s="11">
        <v>0.06857142857142857</v>
      </c>
      <c r="I40" s="11">
        <v>0.06</v>
      </c>
      <c r="J40" s="11">
        <v>0.05333333333333334</v>
      </c>
      <c r="K40" s="11">
        <v>0.3884</v>
      </c>
      <c r="L40" s="11">
        <v>1.1976666666666669</v>
      </c>
      <c r="M40" s="11">
        <v>2.1305714285714283</v>
      </c>
      <c r="N40" s="11">
        <v>3.063125</v>
      </c>
      <c r="O40" s="11">
        <v>3.7398888888888893</v>
      </c>
      <c r="P40" s="11">
        <v>4.5665</v>
      </c>
      <c r="Q40" s="11">
        <v>6.4224000000000006</v>
      </c>
      <c r="R40" s="11">
        <v>7.941800000000001</v>
      </c>
      <c r="S40" s="11">
        <v>9.299142857142858</v>
      </c>
      <c r="T40" s="11">
        <v>10.455150000000001</v>
      </c>
      <c r="U40" s="11">
        <v>12.4066</v>
      </c>
      <c r="V40" s="11">
        <v>14.0058</v>
      </c>
      <c r="W40" s="11">
        <v>16.55105</v>
      </c>
      <c r="X40" s="11">
        <v>18.61732</v>
      </c>
      <c r="Y40" s="11">
        <v>22.75469</v>
      </c>
      <c r="Z40" s="239" t="s">
        <v>372</v>
      </c>
    </row>
    <row r="41" spans="1:26" ht="18.75" customHeight="1">
      <c r="A41" s="245" t="s">
        <v>67</v>
      </c>
      <c r="B41" s="250">
        <v>0</v>
      </c>
      <c r="C41" s="250">
        <v>0</v>
      </c>
      <c r="D41" s="250">
        <v>0</v>
      </c>
      <c r="E41" s="250">
        <v>0</v>
      </c>
      <c r="F41" s="250">
        <v>0</v>
      </c>
      <c r="G41" s="250">
        <v>0</v>
      </c>
      <c r="H41" s="250">
        <v>0</v>
      </c>
      <c r="I41" s="250">
        <v>0</v>
      </c>
      <c r="J41" s="250">
        <v>0</v>
      </c>
      <c r="K41" s="250">
        <v>0.47650000000000003</v>
      </c>
      <c r="L41" s="250">
        <v>2.1758333333333337</v>
      </c>
      <c r="M41" s="250">
        <v>4.1825714285714275</v>
      </c>
      <c r="N41" s="250">
        <v>5.8026875</v>
      </c>
      <c r="O41" s="250">
        <v>7.127333333333333</v>
      </c>
      <c r="P41" s="250">
        <v>8.0752</v>
      </c>
      <c r="Q41" s="250">
        <v>10.135760000000001</v>
      </c>
      <c r="R41" s="250">
        <v>11.8774</v>
      </c>
      <c r="S41" s="250">
        <v>13.345857142857142</v>
      </c>
      <c r="T41" s="250">
        <v>14.653250000000002</v>
      </c>
      <c r="U41" s="250">
        <v>16.76554</v>
      </c>
      <c r="V41" s="250">
        <v>18.227916666666665</v>
      </c>
      <c r="W41" s="250">
        <v>20.29775</v>
      </c>
      <c r="X41" s="250">
        <v>21.74323</v>
      </c>
      <c r="Y41" s="250">
        <v>24.84429</v>
      </c>
      <c r="Z41" s="239" t="s">
        <v>373</v>
      </c>
    </row>
    <row r="42" spans="1:26" ht="18.75" customHeight="1">
      <c r="A42" s="245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0.125</v>
      </c>
      <c r="J42" s="11">
        <v>0.1111111111111111</v>
      </c>
      <c r="K42" s="11">
        <v>0.1</v>
      </c>
      <c r="L42" s="11">
        <v>0.43633333333333335</v>
      </c>
      <c r="M42" s="11">
        <v>1.7764285714285715</v>
      </c>
      <c r="N42" s="11">
        <v>3.26725</v>
      </c>
      <c r="O42" s="11">
        <v>4.409222222222223</v>
      </c>
      <c r="P42" s="11">
        <v>5.3385</v>
      </c>
      <c r="Q42" s="11">
        <v>7.20104</v>
      </c>
      <c r="R42" s="11">
        <v>8.798533333333335</v>
      </c>
      <c r="S42" s="11">
        <v>9.992571428571429</v>
      </c>
      <c r="T42" s="11">
        <v>11.106</v>
      </c>
      <c r="U42" s="11">
        <v>12.664800000000001</v>
      </c>
      <c r="V42" s="11">
        <v>13.870833333333332</v>
      </c>
      <c r="W42" s="11">
        <v>15.521875</v>
      </c>
      <c r="X42" s="11">
        <v>16.507959999999997</v>
      </c>
      <c r="Y42" s="11">
        <v>17.856930000000002</v>
      </c>
      <c r="Z42" s="239" t="s">
        <v>374</v>
      </c>
    </row>
    <row r="43" spans="1:26" ht="18.75" customHeight="1">
      <c r="A43" s="245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0.47518399999999994</v>
      </c>
      <c r="L43" s="11">
        <v>2.6637066666666667</v>
      </c>
      <c r="M43" s="11">
        <v>4.161417142857142</v>
      </c>
      <c r="N43" s="11">
        <v>5.18915</v>
      </c>
      <c r="O43" s="11">
        <v>5.971511111111111</v>
      </c>
      <c r="P43" s="11">
        <v>6.5821119999999995</v>
      </c>
      <c r="Q43" s="11">
        <v>7.895225600000002</v>
      </c>
      <c r="R43" s="11">
        <v>8.801210666666666</v>
      </c>
      <c r="S43" s="11">
        <v>9.448342857142856</v>
      </c>
      <c r="T43" s="11">
        <v>9.9872</v>
      </c>
      <c r="U43" s="11">
        <v>10.7416</v>
      </c>
      <c r="V43" s="11">
        <v>11.239437333333333</v>
      </c>
      <c r="W43" s="11">
        <v>11.869378</v>
      </c>
      <c r="X43" s="11">
        <v>12.244284799999999</v>
      </c>
      <c r="Y43" s="11">
        <v>12.9986848</v>
      </c>
      <c r="Z43" s="239" t="s">
        <v>375</v>
      </c>
    </row>
    <row r="44" spans="1:26" ht="18.75" customHeight="1">
      <c r="A44" s="245" t="s">
        <v>76</v>
      </c>
      <c r="B44" s="250">
        <v>0</v>
      </c>
      <c r="C44" s="250">
        <v>0</v>
      </c>
      <c r="D44" s="250">
        <v>0</v>
      </c>
      <c r="E44" s="250">
        <v>0</v>
      </c>
      <c r="F44" s="250">
        <v>0</v>
      </c>
      <c r="G44" s="250">
        <v>0.0028333333333333335</v>
      </c>
      <c r="H44" s="250">
        <v>0.12428571428571428</v>
      </c>
      <c r="I44" s="250">
        <v>0.35550000000000004</v>
      </c>
      <c r="J44" s="250">
        <v>0.7228888888888889</v>
      </c>
      <c r="K44" s="250">
        <v>1.1228</v>
      </c>
      <c r="L44" s="250">
        <v>1.985666666666667</v>
      </c>
      <c r="M44" s="250">
        <v>2.8167142857142857</v>
      </c>
      <c r="N44" s="250">
        <v>3.4083125</v>
      </c>
      <c r="O44" s="250">
        <v>4.076833333333334</v>
      </c>
      <c r="P44" s="250">
        <v>4.661950000000001</v>
      </c>
      <c r="Q44" s="250">
        <v>5.83652</v>
      </c>
      <c r="R44" s="250">
        <v>6.760733333333333</v>
      </c>
      <c r="S44" s="250">
        <v>7.546971428571429</v>
      </c>
      <c r="T44" s="250">
        <v>8.152375000000001</v>
      </c>
      <c r="U44" s="250">
        <v>8.99996</v>
      </c>
      <c r="V44" s="250">
        <v>9.560416666666667</v>
      </c>
      <c r="W44" s="250">
        <v>10.2678875</v>
      </c>
      <c r="X44" s="250">
        <v>10.68963</v>
      </c>
      <c r="Y44" s="250">
        <v>11.151485000000001</v>
      </c>
      <c r="Z44" s="239" t="s">
        <v>376</v>
      </c>
    </row>
    <row r="45" spans="1:26" ht="18.75" customHeight="1">
      <c r="A45" s="245" t="s">
        <v>79</v>
      </c>
      <c r="B45" s="250">
        <v>0</v>
      </c>
      <c r="C45" s="250">
        <v>0</v>
      </c>
      <c r="D45" s="250">
        <v>0</v>
      </c>
      <c r="E45" s="250">
        <v>0</v>
      </c>
      <c r="F45" s="250">
        <v>0</v>
      </c>
      <c r="G45" s="250">
        <v>0.5435</v>
      </c>
      <c r="H45" s="250">
        <v>1.7084285714285714</v>
      </c>
      <c r="I45" s="250">
        <v>2.582</v>
      </c>
      <c r="J45" s="250">
        <v>3.2616666666666667</v>
      </c>
      <c r="K45" s="250">
        <v>3.8868</v>
      </c>
      <c r="L45" s="250">
        <v>4.71125</v>
      </c>
      <c r="M45" s="250">
        <v>5.5525</v>
      </c>
      <c r="N45" s="250">
        <v>6.2514375</v>
      </c>
      <c r="O45" s="250">
        <v>6.779944444444444</v>
      </c>
      <c r="P45" s="250">
        <v>7.31145</v>
      </c>
      <c r="Q45" s="250">
        <v>8.26272</v>
      </c>
      <c r="R45" s="250">
        <v>8.9241</v>
      </c>
      <c r="S45" s="250">
        <v>9.396514285714288</v>
      </c>
      <c r="T45" s="250">
        <v>9.744024999999999</v>
      </c>
      <c r="U45" s="250">
        <v>10.24142</v>
      </c>
      <c r="V45" s="250">
        <v>10.573016666666666</v>
      </c>
      <c r="W45" s="250">
        <v>10.984125</v>
      </c>
      <c r="X45" s="250">
        <v>11.233500000000001</v>
      </c>
      <c r="Y45" s="250">
        <v>11.728170000000002</v>
      </c>
      <c r="Z45" s="239" t="s">
        <v>377</v>
      </c>
    </row>
    <row r="46" spans="1:26" ht="18.75" customHeight="1">
      <c r="A46" s="245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0.14285714285714285</v>
      </c>
      <c r="I46" s="11">
        <v>0.125</v>
      </c>
      <c r="J46" s="11">
        <v>0.1111111111111111</v>
      </c>
      <c r="K46" s="11">
        <v>0.1</v>
      </c>
      <c r="L46" s="11">
        <v>0.08333333333333334</v>
      </c>
      <c r="M46" s="11">
        <v>0.6141428571428571</v>
      </c>
      <c r="N46" s="11">
        <v>1.598625</v>
      </c>
      <c r="O46" s="11">
        <v>2.7902222222222224</v>
      </c>
      <c r="P46" s="11">
        <v>3.7874500000000006</v>
      </c>
      <c r="Q46" s="11">
        <v>5.70176</v>
      </c>
      <c r="R46" s="11">
        <v>7.045133333333334</v>
      </c>
      <c r="S46" s="11">
        <v>8.103657142857143</v>
      </c>
      <c r="T46" s="11">
        <v>8.884325</v>
      </c>
      <c r="U46" s="11">
        <v>10.136120000000002</v>
      </c>
      <c r="V46" s="11">
        <v>11.050699999999999</v>
      </c>
      <c r="W46" s="11">
        <v>12.301025000000001</v>
      </c>
      <c r="X46" s="11">
        <v>13.06435</v>
      </c>
      <c r="Y46" s="11">
        <v>13.9841</v>
      </c>
      <c r="Z46" s="239" t="s">
        <v>378</v>
      </c>
    </row>
    <row r="47" spans="1:26" ht="18.75" customHeight="1">
      <c r="A47" s="245" t="s">
        <v>85</v>
      </c>
      <c r="B47" s="250">
        <v>0</v>
      </c>
      <c r="C47" s="250">
        <v>0</v>
      </c>
      <c r="D47" s="250">
        <v>0</v>
      </c>
      <c r="E47" s="250">
        <v>0</v>
      </c>
      <c r="F47" s="250">
        <v>0</v>
      </c>
      <c r="G47" s="250">
        <v>0</v>
      </c>
      <c r="H47" s="250">
        <v>0</v>
      </c>
      <c r="I47" s="250">
        <v>0</v>
      </c>
      <c r="J47" s="250">
        <v>0.45155555555555554</v>
      </c>
      <c r="K47" s="250">
        <v>1.1988999999999999</v>
      </c>
      <c r="L47" s="250">
        <v>2.1844166666666665</v>
      </c>
      <c r="M47" s="250">
        <v>3.240285714285715</v>
      </c>
      <c r="N47" s="250">
        <v>4.302124999999999</v>
      </c>
      <c r="O47" s="250">
        <v>5.317055555555554</v>
      </c>
      <c r="P47" s="250">
        <v>6.2052</v>
      </c>
      <c r="Q47" s="250">
        <v>7.8943200000000004</v>
      </c>
      <c r="R47" s="250">
        <v>9.3472</v>
      </c>
      <c r="S47" s="250">
        <v>10.461171428571431</v>
      </c>
      <c r="T47" s="250">
        <v>11.296650000000001</v>
      </c>
      <c r="U47" s="250">
        <v>12.64716</v>
      </c>
      <c r="V47" s="250">
        <v>13.583716666666664</v>
      </c>
      <c r="W47" s="250">
        <v>15.188412499999998</v>
      </c>
      <c r="X47" s="250">
        <v>16.224500000000003</v>
      </c>
      <c r="Y47" s="250">
        <v>18.78762</v>
      </c>
      <c r="Z47" s="239" t="s">
        <v>379</v>
      </c>
    </row>
    <row r="48" spans="1:26" ht="18.75" customHeight="1">
      <c r="A48" s="245" t="s">
        <v>88</v>
      </c>
      <c r="B48" s="250">
        <v>0</v>
      </c>
      <c r="C48" s="250">
        <v>0</v>
      </c>
      <c r="D48" s="250">
        <v>0</v>
      </c>
      <c r="E48" s="250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0.08875</v>
      </c>
      <c r="M48" s="250">
        <v>0.35092857142857137</v>
      </c>
      <c r="N48" s="250">
        <v>0.71825</v>
      </c>
      <c r="O48" s="250">
        <v>1.0232777777777777</v>
      </c>
      <c r="P48" s="250">
        <v>1.81005</v>
      </c>
      <c r="Q48" s="250">
        <v>2.50356</v>
      </c>
      <c r="R48" s="250">
        <v>3.2544999999999997</v>
      </c>
      <c r="S48" s="250">
        <v>3.8361428571428573</v>
      </c>
      <c r="T48" s="250">
        <v>4.622025</v>
      </c>
      <c r="U48" s="250">
        <v>6.57268</v>
      </c>
      <c r="V48" s="250">
        <v>8.077583333333333</v>
      </c>
      <c r="W48" s="250">
        <v>9.1976375</v>
      </c>
      <c r="X48" s="250">
        <v>9.48695</v>
      </c>
      <c r="Y48" s="250">
        <v>10.069105</v>
      </c>
      <c r="Z48" s="239" t="s">
        <v>380</v>
      </c>
    </row>
    <row r="49" spans="1:26" ht="18.75" customHeight="1">
      <c r="A49" s="245" t="s">
        <v>19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0.21010000000000004</v>
      </c>
      <c r="L49" s="11">
        <v>0.6538333333333333</v>
      </c>
      <c r="M49" s="11">
        <v>1.6676428571428572</v>
      </c>
      <c r="N49" s="11">
        <v>2.8479375000000005</v>
      </c>
      <c r="O49" s="11">
        <v>4.115833333333333</v>
      </c>
      <c r="P49" s="11">
        <v>5.7204</v>
      </c>
      <c r="Q49" s="11">
        <v>8.57276</v>
      </c>
      <c r="R49" s="11">
        <v>10.411066666666667</v>
      </c>
      <c r="S49" s="11">
        <v>12.039885714285713</v>
      </c>
      <c r="T49" s="11">
        <v>13.423499999999999</v>
      </c>
      <c r="U49" s="11">
        <v>15.33988</v>
      </c>
      <c r="V49" s="11">
        <v>17.007016666666665</v>
      </c>
      <c r="W49" s="11">
        <v>19.603362500000003</v>
      </c>
      <c r="X49" s="11">
        <v>20.5911</v>
      </c>
      <c r="Y49" s="11">
        <v>21.484315</v>
      </c>
      <c r="Z49" s="239" t="s">
        <v>381</v>
      </c>
    </row>
    <row r="50" spans="1:26" ht="18.75" customHeight="1">
      <c r="A50" s="245" t="s">
        <v>68</v>
      </c>
      <c r="B50" s="11">
        <v>0.48</v>
      </c>
      <c r="C50" s="11">
        <v>0.4</v>
      </c>
      <c r="D50" s="11">
        <v>0.34285714285714286</v>
      </c>
      <c r="E50" s="11">
        <v>0.3</v>
      </c>
      <c r="F50" s="11">
        <v>0.24</v>
      </c>
      <c r="G50" s="11">
        <v>0.2</v>
      </c>
      <c r="H50" s="11">
        <v>0.17142857142857143</v>
      </c>
      <c r="I50" s="11">
        <v>0.15</v>
      </c>
      <c r="J50" s="11">
        <v>0.13333333333333333</v>
      </c>
      <c r="K50" s="11">
        <v>0.12</v>
      </c>
      <c r="L50" s="11">
        <v>1.8740000000000003</v>
      </c>
      <c r="M50" s="11">
        <v>3.287642857142857</v>
      </c>
      <c r="N50" s="11">
        <v>4.5164375</v>
      </c>
      <c r="O50" s="11">
        <v>5.740555555555556</v>
      </c>
      <c r="P50" s="11">
        <v>6.9159</v>
      </c>
      <c r="Q50" s="11">
        <v>9.2932</v>
      </c>
      <c r="R50" s="11">
        <v>11.185033333333333</v>
      </c>
      <c r="S50" s="11">
        <v>12.735400000000002</v>
      </c>
      <c r="T50" s="11">
        <v>13.983025</v>
      </c>
      <c r="U50" s="11">
        <v>15.869339999999996</v>
      </c>
      <c r="V50" s="11">
        <v>17.448400000000003</v>
      </c>
      <c r="W50" s="11">
        <v>19.422099999999997</v>
      </c>
      <c r="X50" s="11">
        <v>20.60637</v>
      </c>
      <c r="Y50" s="11">
        <v>22.295165000000004</v>
      </c>
      <c r="Z50" s="239" t="s">
        <v>382</v>
      </c>
    </row>
    <row r="51" spans="1:26" ht="18.75" customHeight="1">
      <c r="A51" s="245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</v>
      </c>
      <c r="G51" s="250">
        <v>0</v>
      </c>
      <c r="H51" s="250">
        <v>0</v>
      </c>
      <c r="I51" s="250">
        <v>0</v>
      </c>
      <c r="J51" s="250">
        <v>0</v>
      </c>
      <c r="K51" s="250">
        <v>0</v>
      </c>
      <c r="L51" s="250">
        <v>0</v>
      </c>
      <c r="M51" s="250">
        <v>1.3052857142857144</v>
      </c>
      <c r="N51" s="250">
        <v>3.965625</v>
      </c>
      <c r="O51" s="250">
        <v>6.034777777777778</v>
      </c>
      <c r="P51" s="250">
        <v>7.69015</v>
      </c>
      <c r="Q51" s="250">
        <v>11.001</v>
      </c>
      <c r="R51" s="250">
        <v>13.256499999999999</v>
      </c>
      <c r="S51" s="250">
        <v>15.349942857142858</v>
      </c>
      <c r="T51" s="250">
        <v>16.92095</v>
      </c>
      <c r="U51" s="250">
        <v>18.442800000000002</v>
      </c>
      <c r="V51" s="250">
        <v>17.7588</v>
      </c>
      <c r="W51" s="250">
        <v>19.0296</v>
      </c>
      <c r="X51" s="250">
        <v>19.787</v>
      </c>
      <c r="Y51" s="250">
        <v>22.496385</v>
      </c>
      <c r="Z51" s="239" t="s">
        <v>383</v>
      </c>
    </row>
    <row r="52" spans="1:26" ht="18.75" customHeight="1">
      <c r="A52" s="245" t="s">
        <v>74</v>
      </c>
      <c r="B52" s="250">
        <v>0</v>
      </c>
      <c r="C52" s="250">
        <v>0</v>
      </c>
      <c r="D52" s="250">
        <v>0</v>
      </c>
      <c r="E52" s="250">
        <v>0</v>
      </c>
      <c r="F52" s="250">
        <v>0</v>
      </c>
      <c r="G52" s="250">
        <v>0</v>
      </c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1.2288124999999999</v>
      </c>
      <c r="O52" s="250">
        <v>2.8491666666666666</v>
      </c>
      <c r="P52" s="250">
        <v>4.325900000000001</v>
      </c>
      <c r="Q52" s="250">
        <v>7.45784</v>
      </c>
      <c r="R52" s="250">
        <v>9.864700000000001</v>
      </c>
      <c r="S52" s="250">
        <v>11.75977142857143</v>
      </c>
      <c r="T52" s="250">
        <v>13.309125</v>
      </c>
      <c r="U52" s="250">
        <v>15.732779999999998</v>
      </c>
      <c r="V52" s="250">
        <v>17.508766666666666</v>
      </c>
      <c r="W52" s="250">
        <v>19.827762500000002</v>
      </c>
      <c r="X52" s="250">
        <v>21.30165</v>
      </c>
      <c r="Y52" s="250">
        <v>24.646069999999998</v>
      </c>
      <c r="Z52" s="239" t="s">
        <v>384</v>
      </c>
    </row>
    <row r="53" spans="1:26" ht="18.75" customHeight="1">
      <c r="A53" s="245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0.15</v>
      </c>
      <c r="J53" s="11">
        <v>0.13333333333333333</v>
      </c>
      <c r="K53" s="11">
        <v>0.12</v>
      </c>
      <c r="L53" s="11">
        <v>0.349</v>
      </c>
      <c r="M53" s="11">
        <v>1.2869285714285714</v>
      </c>
      <c r="N53" s="11">
        <v>2.230625</v>
      </c>
      <c r="O53" s="11">
        <v>2.9503333333333335</v>
      </c>
      <c r="P53" s="11">
        <v>3.79665</v>
      </c>
      <c r="Q53" s="11">
        <v>5.641640000000001</v>
      </c>
      <c r="R53" s="11">
        <v>7.411500000000001</v>
      </c>
      <c r="S53" s="11">
        <v>9.018314285714284</v>
      </c>
      <c r="T53" s="11">
        <v>10.450025000000002</v>
      </c>
      <c r="U53" s="11">
        <v>12.7772</v>
      </c>
      <c r="V53" s="11">
        <v>14.318183333333332</v>
      </c>
      <c r="W53" s="11">
        <v>16.5313</v>
      </c>
      <c r="X53" s="11">
        <v>17.968140000000002</v>
      </c>
      <c r="Y53" s="11">
        <v>18.914305</v>
      </c>
      <c r="Z53" s="239" t="s">
        <v>385</v>
      </c>
    </row>
    <row r="54" spans="1:26" ht="18.75" customHeight="1">
      <c r="A54" s="245" t="s">
        <v>80</v>
      </c>
      <c r="B54" s="250">
        <v>0</v>
      </c>
      <c r="C54" s="250">
        <v>0</v>
      </c>
      <c r="D54" s="250">
        <v>0</v>
      </c>
      <c r="E54" s="250">
        <v>0</v>
      </c>
      <c r="F54" s="250">
        <v>0</v>
      </c>
      <c r="G54" s="250">
        <v>0</v>
      </c>
      <c r="H54" s="250">
        <v>0.18942857142857147</v>
      </c>
      <c r="I54" s="250">
        <v>1.02175</v>
      </c>
      <c r="J54" s="250">
        <v>2.031444444444445</v>
      </c>
      <c r="K54" s="250">
        <v>2.9952</v>
      </c>
      <c r="L54" s="250">
        <v>4.318583333333334</v>
      </c>
      <c r="M54" s="250">
        <v>5.141285714285713</v>
      </c>
      <c r="N54" s="250">
        <v>6.107374999999999</v>
      </c>
      <c r="O54" s="250">
        <v>7.125722222222223</v>
      </c>
      <c r="P54" s="250">
        <v>8.0925</v>
      </c>
      <c r="Q54" s="250">
        <v>10.045760000000001</v>
      </c>
      <c r="R54" s="250">
        <v>11.562733333333332</v>
      </c>
      <c r="S54" s="250">
        <v>12.718914285714286</v>
      </c>
      <c r="T54" s="250">
        <v>13.586050000000002</v>
      </c>
      <c r="U54" s="250">
        <v>14.912980000000001</v>
      </c>
      <c r="V54" s="250">
        <v>15.812933333333334</v>
      </c>
      <c r="W54" s="250">
        <v>16.9492</v>
      </c>
      <c r="X54" s="250">
        <v>17.481360000000002</v>
      </c>
      <c r="Y54" s="250">
        <v>17.862625000000005</v>
      </c>
      <c r="Z54" s="239" t="s">
        <v>386</v>
      </c>
    </row>
    <row r="55" spans="1:26" ht="18.75" customHeight="1">
      <c r="A55" s="245" t="s">
        <v>83</v>
      </c>
      <c r="B55" s="250">
        <v>0</v>
      </c>
      <c r="C55" s="250">
        <v>0</v>
      </c>
      <c r="D55" s="250">
        <v>0</v>
      </c>
      <c r="E55" s="250">
        <v>0</v>
      </c>
      <c r="F55" s="250">
        <v>0</v>
      </c>
      <c r="G55" s="250">
        <v>0</v>
      </c>
      <c r="H55" s="250">
        <v>0</v>
      </c>
      <c r="I55" s="250">
        <v>0.13175</v>
      </c>
      <c r="J55" s="250">
        <v>0.33488888888888885</v>
      </c>
      <c r="K55" s="250">
        <v>0.6185</v>
      </c>
      <c r="L55" s="250">
        <v>1.207</v>
      </c>
      <c r="M55" s="250">
        <v>1.8837857142857142</v>
      </c>
      <c r="N55" s="250">
        <v>2.6573125</v>
      </c>
      <c r="O55" s="250">
        <v>3.471166666666667</v>
      </c>
      <c r="P55" s="250">
        <v>4.250649999999999</v>
      </c>
      <c r="Q55" s="250">
        <v>6.0484800000000005</v>
      </c>
      <c r="R55" s="250">
        <v>7.4308</v>
      </c>
      <c r="S55" s="250">
        <v>8.420971428571427</v>
      </c>
      <c r="T55" s="250">
        <v>9.167525</v>
      </c>
      <c r="U55" s="250">
        <v>10.37088</v>
      </c>
      <c r="V55" s="250">
        <v>11.177450000000002</v>
      </c>
      <c r="W55" s="250">
        <v>12.0809</v>
      </c>
      <c r="X55" s="250">
        <v>12.509970000000001</v>
      </c>
      <c r="Y55" s="250">
        <v>13.019225</v>
      </c>
      <c r="Z55" s="239" t="s">
        <v>387</v>
      </c>
    </row>
    <row r="56" spans="1:26" ht="18.75" customHeight="1">
      <c r="A56" s="245" t="s">
        <v>86</v>
      </c>
      <c r="B56" s="250">
        <v>0</v>
      </c>
      <c r="C56" s="250">
        <v>0</v>
      </c>
      <c r="D56" s="250">
        <v>0</v>
      </c>
      <c r="E56" s="250">
        <v>0</v>
      </c>
      <c r="F56" s="250">
        <v>0</v>
      </c>
      <c r="G56" s="474">
        <v>0</v>
      </c>
      <c r="H56" s="250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0.2777142857142858</v>
      </c>
      <c r="N56" s="250">
        <v>1.6114375</v>
      </c>
      <c r="O56" s="250">
        <v>3.0479999999999996</v>
      </c>
      <c r="P56" s="250">
        <v>4.17705</v>
      </c>
      <c r="Q56" s="250">
        <v>6.592759999999999</v>
      </c>
      <c r="R56" s="250">
        <v>8.7408</v>
      </c>
      <c r="S56" s="250">
        <v>10.33237142857143</v>
      </c>
      <c r="T56" s="250">
        <v>11.84005</v>
      </c>
      <c r="U56" s="250">
        <v>13.943239999999998</v>
      </c>
      <c r="V56" s="250">
        <v>15.414716666666667</v>
      </c>
      <c r="W56" s="250">
        <v>17.2719</v>
      </c>
      <c r="X56" s="250">
        <v>18.381600000000002</v>
      </c>
      <c r="Y56" s="250">
        <v>19.73241</v>
      </c>
      <c r="Z56" s="239" t="s">
        <v>388</v>
      </c>
    </row>
    <row r="57" spans="1:26" ht="18.75" customHeight="1">
      <c r="A57" s="245" t="s">
        <v>89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</v>
      </c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0.04</v>
      </c>
      <c r="O57" s="250">
        <v>0.8388888888888888</v>
      </c>
      <c r="P57" s="250">
        <v>1.807</v>
      </c>
      <c r="Q57" s="250">
        <v>4.2063999999999995</v>
      </c>
      <c r="R57" s="250">
        <v>6.429333333333333</v>
      </c>
      <c r="S57" s="250">
        <v>8.172571428571429</v>
      </c>
      <c r="T57" s="250">
        <v>9.5265</v>
      </c>
      <c r="U57" s="250">
        <v>11.474</v>
      </c>
      <c r="V57" s="250">
        <v>12.871333333333334</v>
      </c>
      <c r="W57" s="250">
        <v>14.71875</v>
      </c>
      <c r="X57" s="250">
        <v>15.8272</v>
      </c>
      <c r="Y57" s="250">
        <v>18.2114</v>
      </c>
      <c r="Z57" s="239" t="s">
        <v>389</v>
      </c>
    </row>
    <row r="58" spans="1:26" ht="18.75" customHeight="1">
      <c r="A58" s="245" t="s">
        <v>66</v>
      </c>
      <c r="B58" s="250">
        <v>0</v>
      </c>
      <c r="C58" s="250">
        <v>0</v>
      </c>
      <c r="D58" s="250">
        <v>0</v>
      </c>
      <c r="E58" s="250">
        <v>0</v>
      </c>
      <c r="F58" s="250">
        <v>0</v>
      </c>
      <c r="G58" s="250">
        <v>0</v>
      </c>
      <c r="H58" s="250">
        <v>0</v>
      </c>
      <c r="I58" s="250">
        <v>0</v>
      </c>
      <c r="J58" s="250">
        <v>0.1551111111111111</v>
      </c>
      <c r="K58" s="250">
        <v>0.35760000000000003</v>
      </c>
      <c r="L58" s="250">
        <v>1.0354999999999999</v>
      </c>
      <c r="M58" s="250">
        <v>1.825</v>
      </c>
      <c r="N58" s="250">
        <v>2.6704999999999997</v>
      </c>
      <c r="O58" s="250">
        <v>3.5315555555555553</v>
      </c>
      <c r="P58" s="250">
        <v>4.421</v>
      </c>
      <c r="Q58" s="250">
        <v>6.40048</v>
      </c>
      <c r="R58" s="250">
        <v>8.051466666666666</v>
      </c>
      <c r="S58" s="250">
        <v>9.461514285714284</v>
      </c>
      <c r="T58" s="250">
        <v>10.622599999999998</v>
      </c>
      <c r="U58" s="250">
        <v>12.32396</v>
      </c>
      <c r="V58" s="250">
        <v>13.588133333333333</v>
      </c>
      <c r="W58" s="250">
        <v>15.239700000000001</v>
      </c>
      <c r="X58" s="250">
        <v>16.40538</v>
      </c>
      <c r="Y58" s="250">
        <v>18.991619999999998</v>
      </c>
      <c r="Z58" s="239" t="s">
        <v>390</v>
      </c>
    </row>
    <row r="59" spans="1:26" ht="18.75" customHeight="1">
      <c r="A59" s="245" t="s">
        <v>69</v>
      </c>
      <c r="B59" s="250">
        <v>0</v>
      </c>
      <c r="C59" s="250">
        <v>0</v>
      </c>
      <c r="D59" s="250">
        <v>0</v>
      </c>
      <c r="E59" s="250">
        <v>0</v>
      </c>
      <c r="F59" s="250">
        <v>0</v>
      </c>
      <c r="G59" s="250">
        <v>0</v>
      </c>
      <c r="H59" s="250">
        <v>0</v>
      </c>
      <c r="I59" s="250">
        <v>0</v>
      </c>
      <c r="J59" s="250">
        <v>0</v>
      </c>
      <c r="K59" s="250">
        <v>0</v>
      </c>
      <c r="L59" s="250">
        <v>0.38025</v>
      </c>
      <c r="M59" s="250">
        <v>1.5170714285714286</v>
      </c>
      <c r="N59" s="250">
        <v>2.9615</v>
      </c>
      <c r="O59" s="250">
        <v>4.182166666666667</v>
      </c>
      <c r="P59" s="250">
        <v>5.40145</v>
      </c>
      <c r="Q59" s="250">
        <v>7.760959999999999</v>
      </c>
      <c r="R59" s="250">
        <v>9.370733333333334</v>
      </c>
      <c r="S59" s="250">
        <v>10.69382857142857</v>
      </c>
      <c r="T59" s="250">
        <v>11.759625</v>
      </c>
      <c r="U59" s="250">
        <v>13.32652</v>
      </c>
      <c r="V59" s="250">
        <v>14.517100000000003</v>
      </c>
      <c r="W59" s="250">
        <v>16.3063875</v>
      </c>
      <c r="X59" s="250">
        <v>17.40064</v>
      </c>
      <c r="Y59" s="250">
        <v>20.223649999999996</v>
      </c>
      <c r="Z59" s="239" t="s">
        <v>391</v>
      </c>
    </row>
    <row r="60" spans="1:26" ht="18.75" customHeight="1">
      <c r="A60" s="245" t="s">
        <v>72</v>
      </c>
      <c r="B60" s="11">
        <v>0.16</v>
      </c>
      <c r="C60" s="11">
        <v>0.13333333333333333</v>
      </c>
      <c r="D60" s="11">
        <v>0.1142857142857143</v>
      </c>
      <c r="E60" s="11">
        <v>0.1</v>
      </c>
      <c r="F60" s="11">
        <v>0.08</v>
      </c>
      <c r="G60" s="11">
        <v>0.06666666666666667</v>
      </c>
      <c r="H60" s="11">
        <v>0.05714285714285715</v>
      </c>
      <c r="I60" s="11">
        <v>0.05</v>
      </c>
      <c r="J60" s="11">
        <v>0.044444444444444446</v>
      </c>
      <c r="K60" s="11">
        <v>0.1855</v>
      </c>
      <c r="L60" s="11">
        <v>1.1489166666666666</v>
      </c>
      <c r="M60" s="11">
        <v>1.624785714285714</v>
      </c>
      <c r="N60" s="11">
        <v>2.3879374999999996</v>
      </c>
      <c r="O60" s="11">
        <v>3.5755555555555554</v>
      </c>
      <c r="P60" s="11">
        <v>4.72415</v>
      </c>
      <c r="Q60" s="11">
        <v>7.392679999999999</v>
      </c>
      <c r="R60" s="11">
        <v>9.880733333333334</v>
      </c>
      <c r="S60" s="11">
        <v>11.651371428571428</v>
      </c>
      <c r="T60" s="11">
        <v>13.046125</v>
      </c>
      <c r="U60" s="11">
        <v>15.237639999999999</v>
      </c>
      <c r="V60" s="11">
        <v>16.912399999999998</v>
      </c>
      <c r="W60" s="11">
        <v>19.2039875</v>
      </c>
      <c r="X60" s="11">
        <v>20.64015</v>
      </c>
      <c r="Y60" s="11">
        <v>23.5736</v>
      </c>
      <c r="Z60" s="239" t="s">
        <v>392</v>
      </c>
    </row>
    <row r="61" spans="1:26" ht="18.75" customHeight="1">
      <c r="A61" s="245" t="s">
        <v>75</v>
      </c>
      <c r="B61" s="250">
        <v>0</v>
      </c>
      <c r="C61" s="250">
        <v>0</v>
      </c>
      <c r="D61" s="250">
        <v>0</v>
      </c>
      <c r="E61" s="250">
        <v>0</v>
      </c>
      <c r="F61" s="250">
        <v>0</v>
      </c>
      <c r="G61" s="250">
        <v>0</v>
      </c>
      <c r="H61" s="250">
        <v>0</v>
      </c>
      <c r="I61" s="250">
        <v>0</v>
      </c>
      <c r="J61" s="250">
        <v>0</v>
      </c>
      <c r="K61" s="250">
        <v>0</v>
      </c>
      <c r="L61" s="250">
        <v>0.33625</v>
      </c>
      <c r="M61" s="250">
        <v>1.8225714285714285</v>
      </c>
      <c r="N61" s="250">
        <v>3.819125</v>
      </c>
      <c r="O61" s="250">
        <v>5.891555555555556</v>
      </c>
      <c r="P61" s="250">
        <v>8.3454</v>
      </c>
      <c r="Q61" s="250">
        <v>10.249039999999999</v>
      </c>
      <c r="R61" s="250">
        <v>11.344166666666666</v>
      </c>
      <c r="S61" s="250">
        <v>12.541857142857143</v>
      </c>
      <c r="T61" s="250">
        <v>13.638775</v>
      </c>
      <c r="U61" s="250">
        <v>15.246959999999998</v>
      </c>
      <c r="V61" s="250">
        <v>17.043066666666668</v>
      </c>
      <c r="W61" s="250">
        <v>20.0656125</v>
      </c>
      <c r="X61" s="250">
        <v>22.10946</v>
      </c>
      <c r="Y61" s="250">
        <v>26.406000000000002</v>
      </c>
      <c r="Z61" s="239" t="s">
        <v>393</v>
      </c>
    </row>
    <row r="62" spans="1:26" ht="18.75" customHeight="1">
      <c r="A62" s="245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0.11333333333333334</v>
      </c>
      <c r="H62" s="11">
        <v>0.09714285714285714</v>
      </c>
      <c r="I62" s="11">
        <v>0.085</v>
      </c>
      <c r="J62" s="11">
        <v>0.07555555555555556</v>
      </c>
      <c r="K62" s="11">
        <v>0.068</v>
      </c>
      <c r="L62" s="11">
        <v>0.5723333333333335</v>
      </c>
      <c r="M62" s="11">
        <v>1.519142857142857</v>
      </c>
      <c r="N62" s="11">
        <v>2.7201875</v>
      </c>
      <c r="O62" s="11">
        <v>3.457388888888888</v>
      </c>
      <c r="P62" s="11">
        <v>4.31925</v>
      </c>
      <c r="Q62" s="11">
        <v>6.11708</v>
      </c>
      <c r="R62" s="11">
        <v>7.753533333333333</v>
      </c>
      <c r="S62" s="11">
        <v>9.476199999999999</v>
      </c>
      <c r="T62" s="11">
        <v>11.571850000000001</v>
      </c>
      <c r="U62" s="11">
        <v>14.1426</v>
      </c>
      <c r="V62" s="11">
        <v>15.664449999999997</v>
      </c>
      <c r="W62" s="11">
        <v>17.8221875</v>
      </c>
      <c r="X62" s="11">
        <v>19.03902</v>
      </c>
      <c r="Y62" s="11">
        <v>20.910410000000002</v>
      </c>
      <c r="Z62" s="239" t="s">
        <v>394</v>
      </c>
    </row>
    <row r="63" spans="1:26" ht="18.75" customHeight="1">
      <c r="A63" s="245" t="s">
        <v>21</v>
      </c>
      <c r="B63" s="250">
        <v>0</v>
      </c>
      <c r="C63" s="250">
        <v>0</v>
      </c>
      <c r="D63" s="250">
        <v>0</v>
      </c>
      <c r="E63" s="250">
        <v>0</v>
      </c>
      <c r="F63" s="250">
        <v>0</v>
      </c>
      <c r="G63" s="250">
        <v>0</v>
      </c>
      <c r="H63" s="250">
        <v>0</v>
      </c>
      <c r="I63" s="250">
        <v>0.31512</v>
      </c>
      <c r="J63" s="250">
        <v>0.6583466666666667</v>
      </c>
      <c r="K63" s="250">
        <v>1.174464</v>
      </c>
      <c r="L63" s="250">
        <v>2.68416</v>
      </c>
      <c r="M63" s="250">
        <v>4.7616</v>
      </c>
      <c r="N63" s="250">
        <v>6.32268</v>
      </c>
      <c r="O63" s="250">
        <v>7.145386666666667</v>
      </c>
      <c r="P63" s="250">
        <v>8.555040000000002</v>
      </c>
      <c r="Q63" s="250">
        <v>11.762995200000002</v>
      </c>
      <c r="R63" s="250">
        <v>13.808895999999999</v>
      </c>
      <c r="S63" s="250">
        <v>15.541686857142857</v>
      </c>
      <c r="T63" s="250">
        <v>16.989984000000007</v>
      </c>
      <c r="U63" s="250">
        <v>19.125158400000004</v>
      </c>
      <c r="V63" s="250">
        <v>20.80816</v>
      </c>
      <c r="W63" s="250">
        <v>23.14896</v>
      </c>
      <c r="X63" s="250">
        <v>23.524800000000003</v>
      </c>
      <c r="Y63" s="250">
        <v>24.284832</v>
      </c>
      <c r="Z63" s="239" t="s">
        <v>395</v>
      </c>
    </row>
    <row r="64" spans="1:26" ht="18.75" customHeight="1">
      <c r="A64" s="245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0.3995625</v>
      </c>
      <c r="O64" s="11">
        <v>1.8003333333333333</v>
      </c>
      <c r="P64" s="11">
        <v>3.1095</v>
      </c>
      <c r="Q64" s="11">
        <v>6.0056400000000005</v>
      </c>
      <c r="R64" s="11">
        <v>8.7635</v>
      </c>
      <c r="S64" s="11">
        <v>10.859885714285713</v>
      </c>
      <c r="T64" s="11">
        <v>12.432174999999999</v>
      </c>
      <c r="U64" s="11">
        <v>14.77176</v>
      </c>
      <c r="V64" s="11">
        <v>16.382816666666667</v>
      </c>
      <c r="W64" s="11">
        <v>18.60925</v>
      </c>
      <c r="X64" s="11">
        <v>20.19865</v>
      </c>
      <c r="Y64" s="11">
        <v>24.215365</v>
      </c>
      <c r="Z64" s="239" t="s">
        <v>396</v>
      </c>
    </row>
    <row r="65" spans="1:26" ht="18.75" customHeight="1">
      <c r="A65" s="245" t="s">
        <v>23</v>
      </c>
      <c r="B65" s="250">
        <v>0</v>
      </c>
      <c r="C65" s="250">
        <v>0</v>
      </c>
      <c r="D65" s="250">
        <v>0</v>
      </c>
      <c r="E65" s="250">
        <v>0</v>
      </c>
      <c r="F65" s="250">
        <v>0</v>
      </c>
      <c r="G65" s="250">
        <v>0</v>
      </c>
      <c r="H65" s="250">
        <v>0</v>
      </c>
      <c r="I65" s="250">
        <v>0</v>
      </c>
      <c r="J65" s="250">
        <v>0.07322222222222223</v>
      </c>
      <c r="K65" s="250">
        <v>0.49799999999999994</v>
      </c>
      <c r="L65" s="250">
        <v>2.2071666666666667</v>
      </c>
      <c r="M65" s="250">
        <v>4.150857142857143</v>
      </c>
      <c r="N65" s="250">
        <v>5.6419375</v>
      </c>
      <c r="O65" s="250">
        <v>7.192055555555554</v>
      </c>
      <c r="P65" s="250">
        <v>8.5153</v>
      </c>
      <c r="Q65" s="250">
        <v>10.888</v>
      </c>
      <c r="R65" s="250">
        <v>13.003200000000001</v>
      </c>
      <c r="S65" s="250">
        <v>14.535628571428571</v>
      </c>
      <c r="T65" s="250">
        <v>15.684925</v>
      </c>
      <c r="U65" s="250">
        <v>17.41452</v>
      </c>
      <c r="V65" s="250">
        <v>19.272783333333336</v>
      </c>
      <c r="W65" s="250">
        <v>21.5956125</v>
      </c>
      <c r="X65" s="250">
        <v>22.99439</v>
      </c>
      <c r="Y65" s="250">
        <v>26.089389999999995</v>
      </c>
      <c r="Z65" s="239" t="s">
        <v>397</v>
      </c>
    </row>
    <row r="66" spans="1:26" ht="18.75" customHeight="1">
      <c r="A66" s="245"/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  <c r="S66" s="246"/>
      <c r="T66" s="246"/>
      <c r="U66" s="246"/>
      <c r="V66" s="246"/>
      <c r="W66" s="246"/>
      <c r="X66" s="246"/>
      <c r="Y66" s="246"/>
      <c r="Z66" s="239"/>
    </row>
    <row r="67" spans="1:26" ht="18.75" customHeight="1">
      <c r="A67" s="247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</v>
      </c>
      <c r="G67" s="250">
        <v>0</v>
      </c>
      <c r="H67" s="250">
        <v>0</v>
      </c>
      <c r="I67" s="250">
        <v>0</v>
      </c>
      <c r="J67" s="250">
        <v>0</v>
      </c>
      <c r="K67" s="250">
        <v>0</v>
      </c>
      <c r="L67" s="250">
        <v>0.155</v>
      </c>
      <c r="M67" s="250">
        <v>0.26</v>
      </c>
      <c r="N67" s="250">
        <v>0.41</v>
      </c>
      <c r="O67" s="250">
        <v>0.6377777777777778</v>
      </c>
      <c r="P67" s="250">
        <v>0.832</v>
      </c>
      <c r="Q67" s="250">
        <v>1.4160000000000001</v>
      </c>
      <c r="R67" s="250">
        <v>2.0606666666666666</v>
      </c>
      <c r="S67" s="250">
        <v>2.9314285714285715</v>
      </c>
      <c r="T67" s="250">
        <v>4.0275</v>
      </c>
      <c r="U67" s="250">
        <v>5.562</v>
      </c>
      <c r="V67" s="250">
        <v>6.580666666666667</v>
      </c>
      <c r="W67" s="250">
        <v>7.860499999999999</v>
      </c>
      <c r="X67" s="250">
        <v>8.6258</v>
      </c>
      <c r="Y67" s="250">
        <v>10.10735</v>
      </c>
      <c r="Z67" s="239" t="s">
        <v>439</v>
      </c>
    </row>
    <row r="68" spans="2:13" ht="18.75" customHeight="1"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8"/>
    </row>
    <row r="69" spans="2:13" ht="18.75" customHeight="1"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2:13" ht="18.75" customHeight="1">
      <c r="B70" s="248"/>
      <c r="C70" s="248"/>
      <c r="D70" s="248"/>
      <c r="E70" s="248"/>
      <c r="F70" s="248"/>
      <c r="G70" s="248"/>
      <c r="H70" s="248"/>
      <c r="I70" s="248"/>
      <c r="J70" s="248"/>
      <c r="K70" s="248"/>
      <c r="L70" s="248"/>
      <c r="M70" s="248"/>
    </row>
    <row r="71" spans="2:13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</row>
    <row r="72" spans="2:13" ht="12.75"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</row>
    <row r="73" spans="2:13" ht="12.75">
      <c r="B73" s="248"/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</row>
    <row r="74" spans="2:13" ht="12.75">
      <c r="B74" s="248"/>
      <c r="C74" s="248"/>
      <c r="D74" s="248"/>
      <c r="E74" s="248"/>
      <c r="F74" s="248"/>
      <c r="G74" s="248"/>
      <c r="H74" s="248"/>
      <c r="I74" s="248"/>
      <c r="J74" s="248"/>
      <c r="K74" s="248"/>
      <c r="L74" s="248"/>
      <c r="M74" s="248"/>
    </row>
    <row r="75" spans="2:13" ht="12.75"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2:13" ht="12.75">
      <c r="B76" s="248"/>
      <c r="C76" s="248"/>
      <c r="D76" s="248"/>
      <c r="E76" s="248"/>
      <c r="F76" s="248"/>
      <c r="G76" s="248"/>
      <c r="H76" s="248"/>
      <c r="I76" s="248"/>
      <c r="J76" s="248"/>
      <c r="K76" s="248"/>
      <c r="L76" s="248"/>
      <c r="M76" s="248"/>
    </row>
    <row r="77" spans="2:13" ht="12.75">
      <c r="B77" s="248"/>
      <c r="C77" s="248"/>
      <c r="D77" s="248"/>
      <c r="E77" s="248"/>
      <c r="F77" s="248"/>
      <c r="G77" s="248"/>
      <c r="H77" s="248"/>
      <c r="I77" s="248"/>
      <c r="J77" s="248"/>
      <c r="K77" s="248"/>
      <c r="L77" s="248"/>
      <c r="M77" s="248"/>
    </row>
    <row r="78" spans="2:13" ht="12.75">
      <c r="B78" s="248"/>
      <c r="C78" s="248"/>
      <c r="D78" s="248"/>
      <c r="E78" s="248"/>
      <c r="F78" s="248"/>
      <c r="G78" s="248"/>
      <c r="H78" s="248"/>
      <c r="I78" s="248"/>
      <c r="J78" s="248"/>
      <c r="K78" s="248"/>
      <c r="L78" s="248"/>
      <c r="M78" s="248"/>
    </row>
    <row r="79" spans="2:13" ht="12.75">
      <c r="B79" s="248"/>
      <c r="C79" s="248"/>
      <c r="D79" s="248"/>
      <c r="E79" s="248"/>
      <c r="F79" s="248"/>
      <c r="G79" s="248"/>
      <c r="H79" s="248"/>
      <c r="I79" s="248"/>
      <c r="J79" s="248"/>
      <c r="K79" s="248"/>
      <c r="L79" s="248"/>
      <c r="M79" s="248"/>
    </row>
    <row r="80" spans="2:13" ht="12.75"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</row>
    <row r="81" spans="2:13" ht="12.75"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</row>
    <row r="82" spans="2:13" ht="12.75">
      <c r="B82" s="248"/>
      <c r="C82" s="248"/>
      <c r="D82" s="248"/>
      <c r="E82" s="248"/>
      <c r="F82" s="248"/>
      <c r="G82" s="248"/>
      <c r="H82" s="248"/>
      <c r="I82" s="248"/>
      <c r="J82" s="248"/>
      <c r="K82" s="248"/>
      <c r="L82" s="248"/>
      <c r="M82" s="248"/>
    </row>
    <row r="83" spans="2:13" ht="12.75">
      <c r="B83" s="248"/>
      <c r="C83" s="248"/>
      <c r="D83" s="248"/>
      <c r="E83" s="248"/>
      <c r="F83" s="248"/>
      <c r="G83" s="248"/>
      <c r="H83" s="248"/>
      <c r="I83" s="248"/>
      <c r="J83" s="248"/>
      <c r="K83" s="248"/>
      <c r="L83" s="248"/>
      <c r="M83" s="248"/>
    </row>
    <row r="84" spans="2:13" ht="12.75"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</row>
    <row r="85" spans="2:13" ht="12.75">
      <c r="B85" s="248"/>
      <c r="C85" s="248"/>
      <c r="D85" s="248"/>
      <c r="E85" s="248"/>
      <c r="F85" s="248"/>
      <c r="G85" s="248"/>
      <c r="H85" s="248"/>
      <c r="I85" s="248"/>
      <c r="J85" s="248"/>
      <c r="K85" s="248"/>
      <c r="L85" s="248"/>
      <c r="M85" s="248"/>
    </row>
    <row r="86" spans="2:13" ht="12.75">
      <c r="B86" s="248"/>
      <c r="C86" s="248"/>
      <c r="D86" s="248"/>
      <c r="E86" s="248"/>
      <c r="F86" s="248"/>
      <c r="G86" s="248"/>
      <c r="H86" s="248"/>
      <c r="I86" s="248"/>
      <c r="J86" s="248"/>
      <c r="K86" s="248"/>
      <c r="L86" s="248"/>
      <c r="M86" s="248"/>
    </row>
    <row r="87" spans="2:13" ht="12.75">
      <c r="B87" s="248"/>
      <c r="C87" s="248"/>
      <c r="D87" s="248"/>
      <c r="E87" s="248"/>
      <c r="F87" s="248"/>
      <c r="G87" s="248"/>
      <c r="H87" s="248"/>
      <c r="I87" s="248"/>
      <c r="J87" s="248"/>
      <c r="K87" s="248"/>
      <c r="L87" s="248"/>
      <c r="M87" s="248"/>
    </row>
    <row r="88" spans="2:13" ht="12.75">
      <c r="B88" s="248"/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</row>
    <row r="89" spans="2:13" ht="12.75">
      <c r="B89" s="248"/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</row>
    <row r="90" spans="2:13" ht="12.75">
      <c r="B90" s="248"/>
      <c r="C90" s="248"/>
      <c r="D90" s="248"/>
      <c r="E90" s="248"/>
      <c r="F90" s="248"/>
      <c r="G90" s="248"/>
      <c r="H90" s="248"/>
      <c r="I90" s="248"/>
      <c r="J90" s="248"/>
      <c r="K90" s="248"/>
      <c r="L90" s="248"/>
      <c r="M90" s="248"/>
    </row>
    <row r="91" spans="2:13" ht="12.75">
      <c r="B91" s="248"/>
      <c r="C91" s="248"/>
      <c r="D91" s="248"/>
      <c r="E91" s="248"/>
      <c r="F91" s="248"/>
      <c r="G91" s="248"/>
      <c r="H91" s="248"/>
      <c r="I91" s="248"/>
      <c r="J91" s="248"/>
      <c r="K91" s="248"/>
      <c r="L91" s="248"/>
      <c r="M91" s="248"/>
    </row>
    <row r="92" spans="2:13" ht="12.75"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</row>
    <row r="93" spans="2:13" ht="12.75"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</row>
    <row r="94" spans="2:13" ht="12.75"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</row>
    <row r="95" spans="2:13" ht="12.75">
      <c r="B95" s="248"/>
      <c r="C95" s="248"/>
      <c r="D95" s="248"/>
      <c r="E95" s="248"/>
      <c r="F95" s="248"/>
      <c r="G95" s="248"/>
      <c r="H95" s="248"/>
      <c r="I95" s="248"/>
      <c r="J95" s="248"/>
      <c r="K95" s="248"/>
      <c r="L95" s="248"/>
      <c r="M95" s="248"/>
    </row>
    <row r="96" spans="2:13" ht="12.75">
      <c r="B96" s="248"/>
      <c r="C96" s="248"/>
      <c r="D96" s="248"/>
      <c r="E96" s="248"/>
      <c r="F96" s="248"/>
      <c r="G96" s="248"/>
      <c r="H96" s="248"/>
      <c r="I96" s="248"/>
      <c r="J96" s="248"/>
      <c r="K96" s="248"/>
      <c r="L96" s="248"/>
      <c r="M96" s="248"/>
    </row>
    <row r="97" spans="2:13" ht="12.75">
      <c r="B97" s="248"/>
      <c r="C97" s="248"/>
      <c r="D97" s="248"/>
      <c r="E97" s="248"/>
      <c r="F97" s="248"/>
      <c r="G97" s="248"/>
      <c r="H97" s="248"/>
      <c r="I97" s="248"/>
      <c r="J97" s="248"/>
      <c r="K97" s="248"/>
      <c r="L97" s="248"/>
      <c r="M97" s="248"/>
    </row>
    <row r="98" spans="2:13" ht="12.75"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8"/>
      <c r="M98" s="248"/>
    </row>
    <row r="99" spans="2:13" ht="12.75">
      <c r="B99" s="248"/>
      <c r="C99" s="248"/>
      <c r="D99" s="248"/>
      <c r="E99" s="248"/>
      <c r="F99" s="248"/>
      <c r="G99" s="248"/>
      <c r="H99" s="248"/>
      <c r="I99" s="248"/>
      <c r="J99" s="248"/>
      <c r="K99" s="248"/>
      <c r="L99" s="248"/>
      <c r="M99" s="248"/>
    </row>
    <row r="100" spans="2:13" ht="12.75">
      <c r="B100" s="248"/>
      <c r="C100" s="248"/>
      <c r="D100" s="248"/>
      <c r="E100" s="248"/>
      <c r="F100" s="248"/>
      <c r="G100" s="248"/>
      <c r="H100" s="248"/>
      <c r="I100" s="248"/>
      <c r="J100" s="248"/>
      <c r="K100" s="248"/>
      <c r="L100" s="248"/>
      <c r="M100" s="248"/>
    </row>
    <row r="101" spans="2:13" ht="12.75">
      <c r="B101" s="248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</row>
    <row r="102" spans="2:13" ht="12.75">
      <c r="B102" s="248"/>
      <c r="C102" s="248"/>
      <c r="D102" s="248"/>
      <c r="E102" s="248"/>
      <c r="F102" s="248"/>
      <c r="G102" s="248"/>
      <c r="H102" s="248"/>
      <c r="I102" s="248"/>
      <c r="J102" s="248"/>
      <c r="K102" s="248"/>
      <c r="L102" s="248"/>
      <c r="M102" s="248"/>
    </row>
    <row r="103" spans="2:13" ht="12.75">
      <c r="B103" s="248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</row>
    <row r="104" spans="2:13" ht="12.75"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</row>
    <row r="105" spans="2:13" ht="12.75"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</row>
    <row r="106" spans="2:13" ht="12.75"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</row>
    <row r="107" spans="2:13" ht="12.75"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</row>
    <row r="108" spans="2:13" ht="12.75">
      <c r="B108" s="248"/>
      <c r="C108" s="248"/>
      <c r="D108" s="248"/>
      <c r="E108" s="248"/>
      <c r="F108" s="248"/>
      <c r="G108" s="248"/>
      <c r="H108" s="248"/>
      <c r="I108" s="248"/>
      <c r="J108" s="248"/>
      <c r="K108" s="248"/>
      <c r="L108" s="248"/>
      <c r="M108" s="248"/>
    </row>
    <row r="109" spans="2:13" ht="12.75">
      <c r="B109" s="248"/>
      <c r="C109" s="248"/>
      <c r="D109" s="248"/>
      <c r="E109" s="248"/>
      <c r="F109" s="248"/>
      <c r="G109" s="248"/>
      <c r="H109" s="248"/>
      <c r="I109" s="248"/>
      <c r="J109" s="248"/>
      <c r="K109" s="248"/>
      <c r="L109" s="248"/>
      <c r="M109" s="248"/>
    </row>
    <row r="110" spans="2:13" ht="12.75">
      <c r="B110" s="248"/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</row>
    <row r="111" spans="2:13" ht="12.75">
      <c r="B111" s="248"/>
      <c r="C111" s="248"/>
      <c r="D111" s="248"/>
      <c r="E111" s="248"/>
      <c r="F111" s="248"/>
      <c r="G111" s="248"/>
      <c r="H111" s="248"/>
      <c r="I111" s="248"/>
      <c r="J111" s="248"/>
      <c r="K111" s="248"/>
      <c r="L111" s="248"/>
      <c r="M111" s="248"/>
    </row>
    <row r="112" spans="2:13" ht="12.75"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</row>
    <row r="113" spans="2:13" ht="12.75"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</row>
    <row r="114" spans="2:13" ht="12.75"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  <c r="L114" s="248"/>
      <c r="M114" s="248"/>
    </row>
    <row r="115" spans="2:13" ht="12.75">
      <c r="B115" s="248"/>
      <c r="C115" s="248"/>
      <c r="D115" s="248"/>
      <c r="E115" s="248"/>
      <c r="F115" s="248"/>
      <c r="G115" s="248"/>
      <c r="H115" s="248"/>
      <c r="I115" s="248"/>
      <c r="J115" s="248"/>
      <c r="K115" s="248"/>
      <c r="L115" s="248"/>
      <c r="M115" s="248"/>
    </row>
    <row r="116" spans="2:13" ht="12.75"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</row>
    <row r="117" spans="2:13" ht="12.75">
      <c r="B117" s="248"/>
      <c r="C117" s="248"/>
      <c r="D117" s="248"/>
      <c r="E117" s="248"/>
      <c r="F117" s="248"/>
      <c r="G117" s="248"/>
      <c r="H117" s="248"/>
      <c r="I117" s="248"/>
      <c r="J117" s="248"/>
      <c r="K117" s="248"/>
      <c r="L117" s="248"/>
      <c r="M117" s="248"/>
    </row>
    <row r="118" spans="2:13" ht="12.75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</row>
    <row r="119" spans="2:13" ht="12.75">
      <c r="B119" s="248"/>
      <c r="C119" s="248"/>
      <c r="D119" s="248"/>
      <c r="E119" s="248"/>
      <c r="F119" s="248"/>
      <c r="G119" s="248"/>
      <c r="H119" s="248"/>
      <c r="I119" s="248"/>
      <c r="J119" s="248"/>
      <c r="K119" s="248"/>
      <c r="L119" s="248"/>
      <c r="M119" s="248"/>
    </row>
    <row r="120" spans="2:13" ht="12.75"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  <c r="L120" s="248"/>
      <c r="M120" s="248"/>
    </row>
  </sheetData>
  <mergeCells count="6">
    <mergeCell ref="N39:Y39"/>
    <mergeCell ref="B9:L9"/>
    <mergeCell ref="B6:M6"/>
    <mergeCell ref="N6:Y6"/>
    <mergeCell ref="N9:Y9"/>
    <mergeCell ref="B39:M3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contribuzioni&amp;R28 - 29</oddFooter>
  </headerFooter>
  <colBreaks count="1" manualBreakCount="1">
    <brk id="13" max="6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Q12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5.00390625" style="95" customWidth="1"/>
    <col min="2" max="2" width="9.7109375" style="95" customWidth="1"/>
    <col min="3" max="3" width="11.28125" style="95" bestFit="1" customWidth="1"/>
    <col min="4" max="4" width="9.7109375" style="95" customWidth="1"/>
    <col min="5" max="6" width="9.8515625" style="95" customWidth="1"/>
    <col min="7" max="7" width="10.00390625" style="95" customWidth="1"/>
    <col min="8" max="8" width="11.7109375" style="95" customWidth="1"/>
    <col min="9" max="9" width="2.7109375" style="95" customWidth="1"/>
    <col min="10" max="10" width="9.57421875" style="95" customWidth="1"/>
    <col min="11" max="11" width="9.7109375" style="95" customWidth="1"/>
    <col min="12" max="12" width="9.57421875" style="95" customWidth="1"/>
    <col min="13" max="13" width="11.8515625" style="95" bestFit="1" customWidth="1"/>
    <col min="14" max="14" width="10.00390625" style="95" customWidth="1"/>
    <col min="15" max="15" width="10.140625" style="95" customWidth="1"/>
    <col min="16" max="16" width="11.421875" style="95" customWidth="1"/>
    <col min="17" max="248" width="12.7109375" style="95" customWidth="1"/>
    <col min="249" max="16384" width="10.28125" style="95" customWidth="1"/>
  </cols>
  <sheetData>
    <row r="1" spans="1:16" ht="18.75" customHeight="1">
      <c r="A1" s="93" t="s">
        <v>159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6" ht="18.75" customHeight="1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</row>
    <row r="3" spans="1:16" ht="18.75" customHeight="1">
      <c r="A3" s="435" t="s">
        <v>92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8.75" customHeight="1">
      <c r="A4" s="435" t="s">
        <v>93</v>
      </c>
      <c r="B4" s="94"/>
      <c r="C4" s="94"/>
      <c r="D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18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8.75" customHeight="1" thickBot="1">
      <c r="A6" s="97">
        <v>13</v>
      </c>
      <c r="B6" s="94"/>
      <c r="C6" s="98"/>
      <c r="D6" s="98"/>
      <c r="E6" s="98"/>
      <c r="F6" s="98"/>
      <c r="G6" s="98"/>
      <c r="H6" s="94"/>
      <c r="I6" s="94"/>
      <c r="J6" s="99"/>
      <c r="K6" s="98"/>
      <c r="L6" s="98"/>
      <c r="M6" s="98"/>
      <c r="N6" s="98"/>
      <c r="O6" s="98"/>
      <c r="P6" s="98"/>
    </row>
    <row r="7" spans="1:16" ht="18.75" customHeight="1">
      <c r="A7" s="96" t="s">
        <v>10</v>
      </c>
      <c r="B7" s="121" t="s">
        <v>174</v>
      </c>
      <c r="C7" s="122"/>
      <c r="D7" s="122"/>
      <c r="E7" s="122"/>
      <c r="F7" s="122"/>
      <c r="G7" s="122"/>
      <c r="H7" s="133"/>
      <c r="I7" s="97"/>
      <c r="J7" s="137" t="s">
        <v>175</v>
      </c>
      <c r="K7" s="123"/>
      <c r="L7" s="123"/>
      <c r="M7" s="123"/>
      <c r="N7" s="123"/>
      <c r="O7" s="123"/>
      <c r="P7" s="124"/>
    </row>
    <row r="8" spans="1:16" ht="18.75" customHeight="1">
      <c r="A8" s="100" t="s">
        <v>11</v>
      </c>
      <c r="B8" s="125" t="s">
        <v>178</v>
      </c>
      <c r="C8" s="117"/>
      <c r="D8" s="117"/>
      <c r="E8" s="117"/>
      <c r="F8" s="117"/>
      <c r="G8" s="117"/>
      <c r="H8" s="134"/>
      <c r="I8" s="97"/>
      <c r="J8" s="138" t="s">
        <v>176</v>
      </c>
      <c r="K8" s="119"/>
      <c r="L8" s="119"/>
      <c r="M8" s="119"/>
      <c r="N8" s="119"/>
      <c r="O8" s="119"/>
      <c r="P8" s="126"/>
    </row>
    <row r="9" spans="1:16" ht="18.75" customHeight="1">
      <c r="A9" s="96" t="s">
        <v>13</v>
      </c>
      <c r="B9" s="127" t="s">
        <v>179</v>
      </c>
      <c r="C9" s="118"/>
      <c r="D9" s="118"/>
      <c r="E9" s="118"/>
      <c r="F9" s="118"/>
      <c r="G9" s="118"/>
      <c r="H9" s="135"/>
      <c r="I9" s="102"/>
      <c r="J9" s="139" t="s">
        <v>177</v>
      </c>
      <c r="K9" s="120"/>
      <c r="L9" s="120"/>
      <c r="M9" s="120"/>
      <c r="N9" s="120"/>
      <c r="O9" s="120"/>
      <c r="P9" s="128"/>
    </row>
    <row r="10" spans="1:16" ht="18.75" customHeight="1" thickBot="1">
      <c r="A10" s="100" t="s">
        <v>14</v>
      </c>
      <c r="B10" s="129" t="s">
        <v>180</v>
      </c>
      <c r="C10" s="130"/>
      <c r="D10" s="130"/>
      <c r="E10" s="130"/>
      <c r="F10" s="130"/>
      <c r="G10" s="130"/>
      <c r="H10" s="136"/>
      <c r="I10" s="101"/>
      <c r="J10" s="140"/>
      <c r="K10" s="131"/>
      <c r="L10" s="131"/>
      <c r="M10" s="131"/>
      <c r="N10" s="131"/>
      <c r="O10" s="131"/>
      <c r="P10" s="132"/>
    </row>
    <row r="11" spans="1:16" ht="18.75" customHeight="1" thickBot="1">
      <c r="A11" s="96"/>
      <c r="B11" s="599" t="s">
        <v>17</v>
      </c>
      <c r="C11" s="600"/>
      <c r="D11" s="600"/>
      <c r="E11" s="600"/>
      <c r="F11" s="600"/>
      <c r="G11" s="600"/>
      <c r="H11" s="601"/>
      <c r="I11" s="142"/>
      <c r="J11" s="599" t="s">
        <v>125</v>
      </c>
      <c r="K11" s="600"/>
      <c r="L11" s="600"/>
      <c r="M11" s="600"/>
      <c r="N11" s="600"/>
      <c r="O11" s="600"/>
      <c r="P11" s="601"/>
    </row>
    <row r="12" spans="1:16" ht="18.75" customHeight="1">
      <c r="A12" s="96"/>
      <c r="B12" s="141">
        <v>30000</v>
      </c>
      <c r="C12" s="141">
        <v>40000</v>
      </c>
      <c r="D12" s="141">
        <v>50000</v>
      </c>
      <c r="E12" s="141">
        <v>60000</v>
      </c>
      <c r="F12" s="141">
        <v>80000</v>
      </c>
      <c r="G12" s="141">
        <v>100000</v>
      </c>
      <c r="H12" s="141">
        <v>200000</v>
      </c>
      <c r="I12" s="141"/>
      <c r="J12" s="141">
        <v>30000</v>
      </c>
      <c r="K12" s="141">
        <v>40000</v>
      </c>
      <c r="L12" s="141">
        <v>50000</v>
      </c>
      <c r="M12" s="141">
        <v>60000</v>
      </c>
      <c r="N12" s="141">
        <v>80000</v>
      </c>
      <c r="O12" s="141">
        <v>100000</v>
      </c>
      <c r="P12" s="141">
        <v>200000</v>
      </c>
    </row>
    <row r="13" spans="1:16" ht="18.75" customHeight="1">
      <c r="A13" s="96"/>
      <c r="B13" s="596" t="s">
        <v>155</v>
      </c>
      <c r="C13" s="597"/>
      <c r="D13" s="597"/>
      <c r="E13" s="597"/>
      <c r="F13" s="597"/>
      <c r="G13" s="597"/>
      <c r="H13" s="598"/>
      <c r="I13" s="142"/>
      <c r="J13" s="596" t="s">
        <v>156</v>
      </c>
      <c r="K13" s="597"/>
      <c r="L13" s="597"/>
      <c r="M13" s="597"/>
      <c r="N13" s="597"/>
      <c r="O13" s="597"/>
      <c r="P13" s="598"/>
    </row>
    <row r="14" spans="1:17" ht="18.75" customHeight="1">
      <c r="A14" s="103" t="s">
        <v>169</v>
      </c>
      <c r="B14" s="27">
        <v>39.10386965376782</v>
      </c>
      <c r="C14" s="27">
        <v>57.03879994230492</v>
      </c>
      <c r="D14" s="27">
        <v>66.56188605108055</v>
      </c>
      <c r="E14" s="27">
        <v>71.78037478506688</v>
      </c>
      <c r="F14" s="104">
        <v>79.5015348123343</v>
      </c>
      <c r="G14" s="104">
        <v>87.3135908171426</v>
      </c>
      <c r="H14" s="104">
        <v>93.4416880524665</v>
      </c>
      <c r="I14" s="104"/>
      <c r="J14" s="27">
        <v>54.390934844192635</v>
      </c>
      <c r="K14" s="27">
        <v>69.207210360518</v>
      </c>
      <c r="L14" s="27">
        <v>82.7687296416938</v>
      </c>
      <c r="M14" s="27">
        <v>90.07460503218256</v>
      </c>
      <c r="N14" s="104">
        <v>96.16666666666667</v>
      </c>
      <c r="O14" s="104">
        <v>106.85233160621762</v>
      </c>
      <c r="P14" s="104">
        <v>105.60339271442936</v>
      </c>
      <c r="Q14" s="105"/>
    </row>
    <row r="15" spans="1:16" ht="18.75" customHeight="1">
      <c r="A15" s="103" t="s">
        <v>67</v>
      </c>
      <c r="B15" s="27">
        <v>88.95120583286595</v>
      </c>
      <c r="C15" s="27">
        <v>92.32138618561595</v>
      </c>
      <c r="D15" s="27">
        <v>81.55239969505169</v>
      </c>
      <c r="E15" s="27">
        <v>80.0738881768146</v>
      </c>
      <c r="F15" s="104">
        <v>80.41122429848134</v>
      </c>
      <c r="G15" s="104">
        <v>83.55061234476747</v>
      </c>
      <c r="H15" s="104">
        <v>90.65199336156476</v>
      </c>
      <c r="I15" s="104"/>
      <c r="J15" s="27">
        <v>73.9221626660452</v>
      </c>
      <c r="K15" s="27">
        <v>85.52110817941953</v>
      </c>
      <c r="L15" s="27">
        <v>89.15723367964026</v>
      </c>
      <c r="M15" s="27">
        <v>96.88151584653879</v>
      </c>
      <c r="N15" s="104">
        <v>93.87293527111422</v>
      </c>
      <c r="O15" s="104">
        <v>91.86016877159199</v>
      </c>
      <c r="P15" s="104">
        <v>99.50398579968423</v>
      </c>
    </row>
    <row r="16" spans="1:16" ht="18.75" customHeight="1">
      <c r="A16" s="103" t="s">
        <v>70</v>
      </c>
      <c r="B16" s="27">
        <v>14.459224985540777</v>
      </c>
      <c r="C16" s="27">
        <v>39.81392364452999</v>
      </c>
      <c r="D16" s="27">
        <v>67.24233983286908</v>
      </c>
      <c r="E16" s="27">
        <v>76.63378705462874</v>
      </c>
      <c r="F16" s="104">
        <v>84.59555969569942</v>
      </c>
      <c r="G16" s="104">
        <v>88.24959481361427</v>
      </c>
      <c r="H16" s="104">
        <v>94.95302599956302</v>
      </c>
      <c r="I16" s="104"/>
      <c r="J16" s="27">
        <v>27.173913043478258</v>
      </c>
      <c r="K16" s="27">
        <v>96.05263157894737</v>
      </c>
      <c r="L16" s="27">
        <v>101.90813914218168</v>
      </c>
      <c r="M16" s="27">
        <v>96.7439873833618</v>
      </c>
      <c r="N16" s="104">
        <v>90.53268201907419</v>
      </c>
      <c r="O16" s="104">
        <v>93.23630136986304</v>
      </c>
      <c r="P16" s="104">
        <v>104.61533523766728</v>
      </c>
    </row>
    <row r="17" spans="1:16" ht="18.75" customHeight="1">
      <c r="A17" s="103" t="s">
        <v>73</v>
      </c>
      <c r="B17" s="27">
        <v>100</v>
      </c>
      <c r="C17" s="27">
        <v>38.75740718345629</v>
      </c>
      <c r="D17" s="27">
        <v>68.66830223663698</v>
      </c>
      <c r="E17" s="27">
        <v>79.20927803646809</v>
      </c>
      <c r="F17" s="104">
        <v>88.38670627300174</v>
      </c>
      <c r="G17" s="104">
        <v>92.37986963502772</v>
      </c>
      <c r="H17" s="104">
        <v>96.17627659323594</v>
      </c>
      <c r="I17" s="104"/>
      <c r="J17" s="27">
        <v>50</v>
      </c>
      <c r="K17" s="27">
        <v>90.45072251072477</v>
      </c>
      <c r="L17" s="27">
        <v>94.85287456661203</v>
      </c>
      <c r="M17" s="27">
        <v>97.42373887529132</v>
      </c>
      <c r="N17" s="104">
        <v>97.304638473128</v>
      </c>
      <c r="O17" s="104">
        <v>98.99450963709671</v>
      </c>
      <c r="P17" s="104">
        <v>99.67864020145163</v>
      </c>
    </row>
    <row r="18" spans="1:16" ht="18.75" customHeight="1">
      <c r="A18" s="103" t="s">
        <v>76</v>
      </c>
      <c r="B18" s="27">
        <v>74.63682046596618</v>
      </c>
      <c r="C18" s="27">
        <v>82.67755174875087</v>
      </c>
      <c r="D18" s="27">
        <v>79.51146688630926</v>
      </c>
      <c r="E18" s="27">
        <v>80.45691353251965</v>
      </c>
      <c r="F18" s="104">
        <v>77.17350483522674</v>
      </c>
      <c r="G18" s="104">
        <v>83.16400110187482</v>
      </c>
      <c r="H18" s="104">
        <v>92.58626959473901</v>
      </c>
      <c r="I18" s="104"/>
      <c r="J18" s="27">
        <v>79.52686915887848</v>
      </c>
      <c r="K18" s="27">
        <v>87.50236071765816</v>
      </c>
      <c r="L18" s="27">
        <v>91.82818073721761</v>
      </c>
      <c r="M18" s="27">
        <v>91.77866442671147</v>
      </c>
      <c r="N18" s="104">
        <v>88.0766139833914</v>
      </c>
      <c r="O18" s="104">
        <v>93.22809758224193</v>
      </c>
      <c r="P18" s="104">
        <v>99.5707052613981</v>
      </c>
    </row>
    <row r="19" spans="1:16" ht="18.75" customHeight="1">
      <c r="A19" s="103" t="s">
        <v>79</v>
      </c>
      <c r="B19" s="27">
        <v>68.48230353929213</v>
      </c>
      <c r="C19" s="27">
        <v>82.69380439140588</v>
      </c>
      <c r="D19" s="27">
        <v>86.54721837259946</v>
      </c>
      <c r="E19" s="27">
        <v>87.32942732942732</v>
      </c>
      <c r="F19" s="104">
        <v>87.08199837756783</v>
      </c>
      <c r="G19" s="104">
        <v>87.96759932279237</v>
      </c>
      <c r="H19" s="104">
        <v>94.57685765802593</v>
      </c>
      <c r="I19" s="104"/>
      <c r="J19" s="27">
        <v>157.50551876379689</v>
      </c>
      <c r="K19" s="27">
        <v>107.50245278390975</v>
      </c>
      <c r="L19" s="27">
        <v>96.50110375275936</v>
      </c>
      <c r="M19" s="27">
        <v>91.07142857142857</v>
      </c>
      <c r="N19" s="104">
        <v>93.09541329408879</v>
      </c>
      <c r="O19" s="104">
        <v>94.5803048819708</v>
      </c>
      <c r="P19" s="104">
        <v>97.81111905217278</v>
      </c>
    </row>
    <row r="20" spans="1:16" ht="18.75" customHeight="1">
      <c r="A20" s="103" t="s">
        <v>82</v>
      </c>
      <c r="B20" s="27">
        <v>78.72372148501567</v>
      </c>
      <c r="C20" s="27">
        <v>90.30239833159543</v>
      </c>
      <c r="D20" s="27">
        <v>93.77110694183864</v>
      </c>
      <c r="E20" s="27">
        <v>95.8435243848534</v>
      </c>
      <c r="F20" s="104">
        <v>97.50845604564554</v>
      </c>
      <c r="G20" s="104">
        <v>98.10812747006077</v>
      </c>
      <c r="H20" s="104">
        <v>97.33185578547761</v>
      </c>
      <c r="I20" s="104"/>
      <c r="J20" s="27">
        <v>96.42074506939372</v>
      </c>
      <c r="K20" s="27">
        <v>104.91993257479983</v>
      </c>
      <c r="L20" s="27">
        <v>106.2978531751989</v>
      </c>
      <c r="M20" s="27">
        <v>99.29629064264998</v>
      </c>
      <c r="N20" s="104">
        <v>101.77864555472343</v>
      </c>
      <c r="O20" s="104">
        <v>102.28486425254877</v>
      </c>
      <c r="P20" s="104">
        <v>101.14542286923525</v>
      </c>
    </row>
    <row r="21" spans="1:16" ht="18.75" customHeight="1">
      <c r="A21" s="103" t="s">
        <v>85</v>
      </c>
      <c r="B21" s="27">
        <v>36.04577968526467</v>
      </c>
      <c r="C21" s="27">
        <v>66.43598615916956</v>
      </c>
      <c r="D21" s="27">
        <v>74.22249807092294</v>
      </c>
      <c r="E21" s="27">
        <v>80.1749493869132</v>
      </c>
      <c r="F21" s="104">
        <v>86.4267825742755</v>
      </c>
      <c r="G21" s="104">
        <v>89.62191972966943</v>
      </c>
      <c r="H21" s="104">
        <v>91.58323965369182</v>
      </c>
      <c r="I21" s="104"/>
      <c r="J21" s="27">
        <v>119.20893262679787</v>
      </c>
      <c r="K21" s="27">
        <v>105.26679329994819</v>
      </c>
      <c r="L21" s="27">
        <v>105.96053450835767</v>
      </c>
      <c r="M21" s="27">
        <v>96.53369718525786</v>
      </c>
      <c r="N21" s="104">
        <v>102.85357104033046</v>
      </c>
      <c r="O21" s="104">
        <v>101.29652538403336</v>
      </c>
      <c r="P21" s="104">
        <v>99.3730407523511</v>
      </c>
    </row>
    <row r="22" spans="1:16" ht="18.75" customHeight="1">
      <c r="A22" s="103" t="s">
        <v>88</v>
      </c>
      <c r="B22" s="27">
        <v>17.69805680119581</v>
      </c>
      <c r="C22" s="27">
        <v>45.376428083195</v>
      </c>
      <c r="D22" s="27">
        <v>66.57256094250502</v>
      </c>
      <c r="E22" s="27">
        <v>77.08708708708708</v>
      </c>
      <c r="F22" s="104">
        <v>84.14039949197551</v>
      </c>
      <c r="G22" s="104">
        <v>82.05303756447123</v>
      </c>
      <c r="H22" s="104">
        <v>91.26852272054617</v>
      </c>
      <c r="I22" s="104"/>
      <c r="J22" s="27">
        <v>29.868819374369323</v>
      </c>
      <c r="K22" s="27">
        <v>55.46669849606111</v>
      </c>
      <c r="L22" s="27">
        <v>73.06638064593015</v>
      </c>
      <c r="M22" s="27">
        <v>80.85676037483265</v>
      </c>
      <c r="N22" s="104">
        <v>83.45625286303253</v>
      </c>
      <c r="O22" s="104">
        <v>84.5472502665078</v>
      </c>
      <c r="P22" s="104">
        <v>94.04720272611195</v>
      </c>
    </row>
    <row r="23" spans="1:16" ht="18.75" customHeight="1">
      <c r="A23" s="103" t="s">
        <v>64</v>
      </c>
      <c r="B23" s="27">
        <v>69.62363415621205</v>
      </c>
      <c r="C23" s="27">
        <v>77.24673674483077</v>
      </c>
      <c r="D23" s="27">
        <v>85.98791018998273</v>
      </c>
      <c r="E23" s="27">
        <v>89.10963944076528</v>
      </c>
      <c r="F23" s="104">
        <v>93.89288047028087</v>
      </c>
      <c r="G23" s="104">
        <v>96.23720467382721</v>
      </c>
      <c r="H23" s="104">
        <v>97.92060786067573</v>
      </c>
      <c r="I23" s="104"/>
      <c r="J23" s="27">
        <v>95.64153880364687</v>
      </c>
      <c r="K23" s="27">
        <v>104.23583508689892</v>
      </c>
      <c r="L23" s="27">
        <v>92.67870439314966</v>
      </c>
      <c r="M23" s="27">
        <v>88.81870016797976</v>
      </c>
      <c r="N23" s="104">
        <v>99.57920646150218</v>
      </c>
      <c r="O23" s="104">
        <v>104.8994744561232</v>
      </c>
      <c r="P23" s="104">
        <v>103.11385184917773</v>
      </c>
    </row>
    <row r="24" spans="1:16" ht="18.75" customHeight="1">
      <c r="A24" s="103" t="s">
        <v>68</v>
      </c>
      <c r="B24" s="27">
        <v>52.6661514683153</v>
      </c>
      <c r="C24" s="27">
        <v>77.67033902312166</v>
      </c>
      <c r="D24" s="27">
        <v>86.62537755978607</v>
      </c>
      <c r="E24" s="27">
        <v>89.53898393626747</v>
      </c>
      <c r="F24" s="104">
        <v>92.15946678912974</v>
      </c>
      <c r="G24" s="104">
        <v>95.4473781326534</v>
      </c>
      <c r="H24" s="104">
        <v>97.66168852940874</v>
      </c>
      <c r="I24" s="104"/>
      <c r="J24" s="27">
        <v>91.06904231625836</v>
      </c>
      <c r="K24" s="27">
        <v>98.05694842406878</v>
      </c>
      <c r="L24" s="27">
        <v>99.50502928444104</v>
      </c>
      <c r="M24" s="27">
        <v>94.80693543240079</v>
      </c>
      <c r="N24" s="104">
        <v>93.32181235467856</v>
      </c>
      <c r="O24" s="104">
        <v>98.05019687583469</v>
      </c>
      <c r="P24" s="104">
        <v>100.67666333715009</v>
      </c>
    </row>
    <row r="25" spans="1:16" ht="18.75" customHeight="1">
      <c r="A25" s="103" t="s">
        <v>71</v>
      </c>
      <c r="B25" s="27">
        <v>0</v>
      </c>
      <c r="C25" s="27">
        <v>0</v>
      </c>
      <c r="D25" s="27">
        <v>0</v>
      </c>
      <c r="E25" s="27">
        <v>51.45649637549491</v>
      </c>
      <c r="F25" s="104">
        <v>82.20645559325837</v>
      </c>
      <c r="G25" s="104">
        <v>89.10673511082115</v>
      </c>
      <c r="H25" s="104">
        <v>87.21586512579643</v>
      </c>
      <c r="I25" s="104"/>
      <c r="J25" s="27">
        <v>0</v>
      </c>
      <c r="K25" s="27">
        <v>0</v>
      </c>
      <c r="L25" s="27">
        <v>0</v>
      </c>
      <c r="M25" s="27">
        <v>101.92074556751024</v>
      </c>
      <c r="N25" s="104">
        <v>100.43512522698462</v>
      </c>
      <c r="O25" s="104">
        <v>100.24529212940608</v>
      </c>
      <c r="P25" s="104">
        <v>100.07710240656647</v>
      </c>
    </row>
    <row r="26" spans="1:16" ht="18.75" customHeight="1">
      <c r="A26" s="103" t="s">
        <v>74</v>
      </c>
      <c r="B26" s="27">
        <v>95.07356587865765</v>
      </c>
      <c r="C26" s="27">
        <v>96.46017699115045</v>
      </c>
      <c r="D26" s="27">
        <v>86.917888444606</v>
      </c>
      <c r="E26" s="27">
        <v>91.32114882506528</v>
      </c>
      <c r="F26" s="104">
        <v>94.85059687106101</v>
      </c>
      <c r="G26" s="104">
        <v>96.36458419074272</v>
      </c>
      <c r="H26" s="104">
        <v>98.07462959518455</v>
      </c>
      <c r="I26" s="104"/>
      <c r="J26" s="27">
        <v>0</v>
      </c>
      <c r="K26" s="27">
        <v>0</v>
      </c>
      <c r="L26" s="27">
        <v>91.0938029122926</v>
      </c>
      <c r="M26" s="27">
        <v>94.14703475601877</v>
      </c>
      <c r="N26" s="104">
        <v>96.55263505481443</v>
      </c>
      <c r="O26" s="104">
        <v>97.5708681979309</v>
      </c>
      <c r="P26" s="104">
        <v>99.14155427184589</v>
      </c>
    </row>
    <row r="27" spans="1:16" ht="18.75" customHeight="1">
      <c r="A27" s="103" t="s">
        <v>77</v>
      </c>
      <c r="B27" s="27">
        <v>134.99075405794125</v>
      </c>
      <c r="C27" s="27">
        <v>76.23392508843267</v>
      </c>
      <c r="D27" s="27">
        <v>86.05972515856236</v>
      </c>
      <c r="E27" s="27">
        <v>87.86995628360384</v>
      </c>
      <c r="F27" s="104">
        <v>88.0767187875172</v>
      </c>
      <c r="G27" s="104">
        <v>90.78302276182134</v>
      </c>
      <c r="H27" s="104">
        <v>97.54597786128376</v>
      </c>
      <c r="I27" s="104"/>
      <c r="J27" s="27">
        <v>179.85217629345743</v>
      </c>
      <c r="K27" s="27">
        <v>101.81914517838219</v>
      </c>
      <c r="L27" s="27">
        <v>102.44708103006609</v>
      </c>
      <c r="M27" s="27">
        <v>101.0663198959688</v>
      </c>
      <c r="N27" s="104">
        <v>100.75409508589695</v>
      </c>
      <c r="O27" s="104">
        <v>101.05053787539221</v>
      </c>
      <c r="P27" s="104">
        <v>101.50540296765296</v>
      </c>
    </row>
    <row r="28" spans="1:16" ht="18.75" customHeight="1">
      <c r="A28" s="103" t="s">
        <v>80</v>
      </c>
      <c r="B28" s="27">
        <v>36.43131416033227</v>
      </c>
      <c r="C28" s="27">
        <v>64.16486022352974</v>
      </c>
      <c r="D28" s="27">
        <v>77.43259570664856</v>
      </c>
      <c r="E28" s="27">
        <v>83.75395500635292</v>
      </c>
      <c r="F28" s="104">
        <v>83.7868162692847</v>
      </c>
      <c r="G28" s="104">
        <v>85.9047619047619</v>
      </c>
      <c r="H28" s="104">
        <v>93.96383777180387</v>
      </c>
      <c r="I28" s="104"/>
      <c r="J28" s="27">
        <v>52.28295096716149</v>
      </c>
      <c r="K28" s="27">
        <v>81.71518715043739</v>
      </c>
      <c r="L28" s="27">
        <v>87.99939808893234</v>
      </c>
      <c r="M28" s="27">
        <v>86.3372540962556</v>
      </c>
      <c r="N28" s="104">
        <v>89.29886395820878</v>
      </c>
      <c r="O28" s="104">
        <v>94.7795536108806</v>
      </c>
      <c r="P28" s="104">
        <v>102.64328482727562</v>
      </c>
    </row>
    <row r="29" spans="1:16" ht="18.75" customHeight="1">
      <c r="A29" s="103" t="s">
        <v>83</v>
      </c>
      <c r="B29" s="27">
        <v>87.68313702958918</v>
      </c>
      <c r="C29" s="27">
        <v>89.4767107533065</v>
      </c>
      <c r="D29" s="27">
        <v>92.87903371191634</v>
      </c>
      <c r="E29" s="27">
        <v>94.10861393265616</v>
      </c>
      <c r="F29" s="104">
        <v>95.93726762658015</v>
      </c>
      <c r="G29" s="104">
        <v>96.27319446079008</v>
      </c>
      <c r="H29" s="104">
        <v>95.2453859769778</v>
      </c>
      <c r="I29" s="104"/>
      <c r="J29" s="27">
        <v>96.6207660652105</v>
      </c>
      <c r="K29" s="27">
        <v>95.9605303731113</v>
      </c>
      <c r="L29" s="27">
        <v>95.15630050330144</v>
      </c>
      <c r="M29" s="27">
        <v>93.47314903082302</v>
      </c>
      <c r="N29" s="104">
        <v>94.49454019708558</v>
      </c>
      <c r="O29" s="104">
        <v>96.83923920763947</v>
      </c>
      <c r="P29" s="104">
        <v>99.6807094715777</v>
      </c>
    </row>
    <row r="30" spans="1:16" ht="18.75" customHeight="1">
      <c r="A30" s="103" t="s">
        <v>86</v>
      </c>
      <c r="B30" s="27">
        <v>0</v>
      </c>
      <c r="C30" s="27">
        <v>67.21751260864899</v>
      </c>
      <c r="D30" s="27">
        <v>76.28299842395586</v>
      </c>
      <c r="E30" s="27">
        <v>86.68562601954642</v>
      </c>
      <c r="F30" s="104">
        <v>92.69875267733401</v>
      </c>
      <c r="G30" s="104">
        <v>93.94070292558415</v>
      </c>
      <c r="H30" s="104">
        <v>97.15480199744512</v>
      </c>
      <c r="I30" s="104"/>
      <c r="J30" s="27">
        <v>0</v>
      </c>
      <c r="K30" s="27">
        <v>93.54838709677416</v>
      </c>
      <c r="L30" s="27">
        <v>81.48411195286195</v>
      </c>
      <c r="M30" s="27">
        <v>92.97658862876254</v>
      </c>
      <c r="N30" s="104">
        <v>98.91107078039927</v>
      </c>
      <c r="O30" s="104">
        <v>99.10514541387023</v>
      </c>
      <c r="P30" s="104">
        <v>99.67553769670937</v>
      </c>
    </row>
    <row r="31" spans="1:16" ht="18.75" customHeight="1">
      <c r="A31" s="103" t="s">
        <v>89</v>
      </c>
      <c r="B31" s="27">
        <v>0</v>
      </c>
      <c r="C31" s="27">
        <v>56.75675675675675</v>
      </c>
      <c r="D31" s="27">
        <v>81.34328358208955</v>
      </c>
      <c r="E31" s="27">
        <v>82.48113998323554</v>
      </c>
      <c r="F31" s="104">
        <v>87.97558494404883</v>
      </c>
      <c r="G31" s="104">
        <v>90.80919080919081</v>
      </c>
      <c r="H31" s="104">
        <v>96.39608783346654</v>
      </c>
      <c r="I31" s="104"/>
      <c r="J31" s="27">
        <v>0</v>
      </c>
      <c r="K31" s="27">
        <v>181.0344827586207</v>
      </c>
      <c r="L31" s="27">
        <v>117.34449760765551</v>
      </c>
      <c r="M31" s="27">
        <v>98.10568295114656</v>
      </c>
      <c r="N31" s="104">
        <v>96.73378076062639</v>
      </c>
      <c r="O31" s="104">
        <v>98.48320693391115</v>
      </c>
      <c r="P31" s="104">
        <v>100.30094242496239</v>
      </c>
    </row>
    <row r="32" spans="1:16" ht="18.75" customHeight="1">
      <c r="A32" s="103" t="s">
        <v>66</v>
      </c>
      <c r="B32" s="27">
        <v>20.488721804511275</v>
      </c>
      <c r="C32" s="27">
        <v>79.20489296636084</v>
      </c>
      <c r="D32" s="27">
        <v>86.33143653466496</v>
      </c>
      <c r="E32" s="27">
        <v>88.54296846283908</v>
      </c>
      <c r="F32" s="104">
        <v>92.76859504132233</v>
      </c>
      <c r="G32" s="104">
        <v>95.96341002935482</v>
      </c>
      <c r="H32" s="104">
        <v>97.80042044585657</v>
      </c>
      <c r="I32" s="104"/>
      <c r="J32" s="27">
        <v>0</v>
      </c>
      <c r="K32" s="27">
        <v>0</v>
      </c>
      <c r="L32" s="27">
        <v>344.48563484708063</v>
      </c>
      <c r="M32" s="27">
        <v>133.1325301204819</v>
      </c>
      <c r="N32" s="104">
        <v>104.90654205607477</v>
      </c>
      <c r="O32" s="104">
        <v>98.90406487735065</v>
      </c>
      <c r="P32" s="104">
        <v>99.58495617355737</v>
      </c>
    </row>
    <row r="33" spans="1:16" ht="18.75" customHeight="1">
      <c r="A33" s="103" t="s">
        <v>69</v>
      </c>
      <c r="B33" s="27">
        <v>0</v>
      </c>
      <c r="C33" s="27">
        <v>71.91078963230862</v>
      </c>
      <c r="D33" s="27">
        <v>81.34138939469183</v>
      </c>
      <c r="E33" s="27">
        <v>89.1418428769872</v>
      </c>
      <c r="F33" s="104">
        <v>94.49572998750817</v>
      </c>
      <c r="G33" s="104">
        <v>97.26674179344312</v>
      </c>
      <c r="H33" s="104">
        <v>98.39280210446339</v>
      </c>
      <c r="I33" s="104"/>
      <c r="J33" s="27">
        <v>0</v>
      </c>
      <c r="K33" s="27">
        <v>124.9869041382923</v>
      </c>
      <c r="L33" s="27">
        <v>107.32018054746652</v>
      </c>
      <c r="M33" s="27">
        <v>100.92440499073847</v>
      </c>
      <c r="N33" s="104">
        <v>100.1940954983173</v>
      </c>
      <c r="O33" s="104">
        <v>99.23512566933157</v>
      </c>
      <c r="P33" s="104">
        <v>101.64664894444157</v>
      </c>
    </row>
    <row r="34" spans="1:16" ht="18.75" customHeight="1">
      <c r="A34" s="103" t="s">
        <v>72</v>
      </c>
      <c r="B34" s="27">
        <v>13.271400132714001</v>
      </c>
      <c r="C34" s="27">
        <v>31.526768010575015</v>
      </c>
      <c r="D34" s="27">
        <v>60.510605868157</v>
      </c>
      <c r="E34" s="27">
        <v>51.45931603773585</v>
      </c>
      <c r="F34" s="104">
        <v>61.12157183790422</v>
      </c>
      <c r="G34" s="104">
        <v>72.87594217588854</v>
      </c>
      <c r="H34" s="104">
        <v>90.0582460999552</v>
      </c>
      <c r="I34" s="104"/>
      <c r="J34" s="27">
        <v>100</v>
      </c>
      <c r="K34" s="27">
        <v>36.01087120640194</v>
      </c>
      <c r="L34" s="27">
        <v>54.140465186756565</v>
      </c>
      <c r="M34" s="27">
        <v>52.525201865690356</v>
      </c>
      <c r="N34" s="104">
        <v>76.8502316006176</v>
      </c>
      <c r="O34" s="104">
        <v>85.61646680882883</v>
      </c>
      <c r="P34" s="104">
        <v>102.1569663859955</v>
      </c>
    </row>
    <row r="35" spans="1:16" ht="18.75" customHeight="1">
      <c r="A35" s="103" t="s">
        <v>75</v>
      </c>
      <c r="B35" s="27">
        <v>0</v>
      </c>
      <c r="C35" s="27">
        <v>0</v>
      </c>
      <c r="D35" s="27">
        <v>56.66393187540668</v>
      </c>
      <c r="E35" s="27">
        <v>75.00060472654266</v>
      </c>
      <c r="F35" s="104">
        <v>91.67325971406603</v>
      </c>
      <c r="G35" s="104">
        <v>94.95531992864076</v>
      </c>
      <c r="H35" s="104">
        <v>96.85344599481381</v>
      </c>
      <c r="I35" s="104"/>
      <c r="J35" s="27">
        <v>0</v>
      </c>
      <c r="K35" s="27">
        <v>0</v>
      </c>
      <c r="L35" s="27">
        <v>0</v>
      </c>
      <c r="M35" s="27">
        <v>1001.4857881136952</v>
      </c>
      <c r="N35" s="104">
        <v>197.5376377650251</v>
      </c>
      <c r="O35" s="104">
        <v>122.44459215254557</v>
      </c>
      <c r="P35" s="104">
        <v>101.91702631212586</v>
      </c>
    </row>
    <row r="36" spans="1:16" ht="18.75" customHeight="1">
      <c r="A36" s="103" t="s">
        <v>78</v>
      </c>
      <c r="B36" s="27">
        <v>7.569011576135353</v>
      </c>
      <c r="C36" s="27">
        <v>33.37502233339289</v>
      </c>
      <c r="D36" s="27">
        <v>56.70417769932332</v>
      </c>
      <c r="E36" s="27">
        <v>72.98033624595926</v>
      </c>
      <c r="F36" s="104">
        <v>81.01654924896982</v>
      </c>
      <c r="G36" s="104">
        <v>86.07296734237433</v>
      </c>
      <c r="H36" s="104">
        <v>92.8066672849721</v>
      </c>
      <c r="I36" s="104"/>
      <c r="J36" s="27">
        <v>50</v>
      </c>
      <c r="K36" s="27">
        <v>824.1176470588236</v>
      </c>
      <c r="L36" s="27">
        <v>109.354609929078</v>
      </c>
      <c r="M36" s="27">
        <v>96.71867400007484</v>
      </c>
      <c r="N36" s="104">
        <v>87.95865353393225</v>
      </c>
      <c r="O36" s="104">
        <v>89.76898666729818</v>
      </c>
      <c r="P36" s="104">
        <v>100.67354092608348</v>
      </c>
    </row>
    <row r="37" spans="1:16" ht="18.75" customHeight="1">
      <c r="A37" s="103" t="s">
        <v>81</v>
      </c>
      <c r="B37" s="27">
        <v>75.11364649255728</v>
      </c>
      <c r="C37" s="27">
        <v>71.93523783109138</v>
      </c>
      <c r="D37" s="27">
        <v>78.06984468982854</v>
      </c>
      <c r="E37" s="27">
        <v>83.02026431718062</v>
      </c>
      <c r="F37" s="104">
        <v>89.5775415341503</v>
      </c>
      <c r="G37" s="104">
        <v>94.97926095610883</v>
      </c>
      <c r="H37" s="104">
        <v>97.42059142881901</v>
      </c>
      <c r="I37" s="104"/>
      <c r="J37" s="27">
        <v>109.7265625</v>
      </c>
      <c r="K37" s="27">
        <v>103.91125801282051</v>
      </c>
      <c r="L37" s="27">
        <v>101.82713204436452</v>
      </c>
      <c r="M37" s="27">
        <v>90.92839056324112</v>
      </c>
      <c r="N37" s="104">
        <v>107.46656740949453</v>
      </c>
      <c r="O37" s="104">
        <v>106.42444178628388</v>
      </c>
      <c r="P37" s="104">
        <v>102.52980789039967</v>
      </c>
    </row>
    <row r="38" spans="1:16" ht="18.75" customHeight="1">
      <c r="A38" s="103" t="s">
        <v>84</v>
      </c>
      <c r="B38" s="27">
        <v>100</v>
      </c>
      <c r="C38" s="27">
        <v>100</v>
      </c>
      <c r="D38" s="27">
        <v>100</v>
      </c>
      <c r="E38" s="27">
        <v>100</v>
      </c>
      <c r="F38" s="104">
        <v>97.76139410187668</v>
      </c>
      <c r="G38" s="104">
        <v>96.93886703483977</v>
      </c>
      <c r="H38" s="104">
        <v>97.85650338095768</v>
      </c>
      <c r="I38" s="104"/>
      <c r="J38" s="27">
        <v>50</v>
      </c>
      <c r="K38" s="27">
        <v>50</v>
      </c>
      <c r="L38" s="27">
        <v>50</v>
      </c>
      <c r="M38" s="27">
        <v>93.49986325098001</v>
      </c>
      <c r="N38" s="104">
        <v>97.33438485804416</v>
      </c>
      <c r="O38" s="104">
        <v>95.15029556030687</v>
      </c>
      <c r="P38" s="104">
        <v>99.02878353144784</v>
      </c>
    </row>
    <row r="39" spans="1:16" ht="18.75" customHeight="1">
      <c r="A39" s="103" t="s">
        <v>87</v>
      </c>
      <c r="B39" s="27">
        <v>33.9451313755796</v>
      </c>
      <c r="C39" s="27">
        <v>50.15189685832838</v>
      </c>
      <c r="D39" s="27">
        <v>64.38065130192398</v>
      </c>
      <c r="E39" s="27">
        <v>76.9688111304042</v>
      </c>
      <c r="F39" s="104">
        <v>84.4530232503811</v>
      </c>
      <c r="G39" s="104">
        <v>89.47462063402948</v>
      </c>
      <c r="H39" s="104">
        <v>95.25458316143306</v>
      </c>
      <c r="I39" s="104"/>
      <c r="J39" s="27">
        <v>26.310272536687634</v>
      </c>
      <c r="K39" s="27">
        <v>67.55664237947899</v>
      </c>
      <c r="L39" s="27">
        <v>87.55720956035321</v>
      </c>
      <c r="M39" s="27">
        <v>94.39203213024608</v>
      </c>
      <c r="N39" s="104">
        <v>102.07895071227887</v>
      </c>
      <c r="O39" s="104">
        <v>102.11309550668267</v>
      </c>
      <c r="P39" s="104">
        <v>99.60724078326002</v>
      </c>
    </row>
    <row r="40" spans="1:16" ht="18.75" customHeight="1">
      <c r="A40" s="106"/>
      <c r="B40" s="27"/>
      <c r="C40" s="27"/>
      <c r="D40" s="27"/>
      <c r="E40" s="27"/>
      <c r="F40" s="104"/>
      <c r="G40" s="104"/>
      <c r="H40" s="104"/>
      <c r="I40" s="104"/>
      <c r="J40" s="27"/>
      <c r="K40" s="27"/>
      <c r="L40" s="27"/>
      <c r="M40" s="27"/>
      <c r="N40" s="104"/>
      <c r="O40" s="104"/>
      <c r="P40" s="104"/>
    </row>
    <row r="41" spans="1:16" ht="18.75" customHeight="1">
      <c r="A41" s="107"/>
      <c r="B41" s="108"/>
      <c r="C41" s="108"/>
      <c r="D41" s="108"/>
      <c r="E41" s="108"/>
      <c r="F41" s="109"/>
      <c r="G41" s="109"/>
      <c r="H41" s="109"/>
      <c r="I41" s="109"/>
      <c r="J41" s="108"/>
      <c r="K41" s="108"/>
      <c r="L41" s="108"/>
      <c r="M41" s="108"/>
      <c r="N41" s="109"/>
      <c r="O41" s="109"/>
      <c r="P41" s="109"/>
    </row>
    <row r="42" spans="1:16" ht="18.75" customHeight="1">
      <c r="A42" s="106"/>
      <c r="B42" s="108"/>
      <c r="C42" s="108"/>
      <c r="D42" s="108"/>
      <c r="E42" s="108"/>
      <c r="F42" s="109"/>
      <c r="G42" s="109"/>
      <c r="H42" s="109"/>
      <c r="I42" s="109"/>
      <c r="J42" s="27"/>
      <c r="K42" s="27"/>
      <c r="L42" s="27"/>
      <c r="M42" s="27"/>
      <c r="N42" s="104"/>
      <c r="O42" s="104"/>
      <c r="P42" s="104"/>
    </row>
    <row r="43" spans="1:16" ht="18.75" customHeight="1">
      <c r="A43" s="110" t="s">
        <v>90</v>
      </c>
      <c r="B43" s="27">
        <v>0</v>
      </c>
      <c r="C43" s="27">
        <v>0</v>
      </c>
      <c r="D43" s="27">
        <v>0</v>
      </c>
      <c r="E43" s="27">
        <v>23.847376788553262</v>
      </c>
      <c r="F43" s="104">
        <v>38.21867730142905</v>
      </c>
      <c r="G43" s="104">
        <v>57.85055957867017</v>
      </c>
      <c r="H43" s="104">
        <v>79.52491608572166</v>
      </c>
      <c r="I43" s="104"/>
      <c r="J43" s="27">
        <v>0</v>
      </c>
      <c r="K43" s="27">
        <v>0</v>
      </c>
      <c r="L43" s="27">
        <v>0</v>
      </c>
      <c r="M43" s="27">
        <v>31.424581005586592</v>
      </c>
      <c r="N43" s="104">
        <v>80.81517919887561</v>
      </c>
      <c r="O43" s="104">
        <v>140.31936127744513</v>
      </c>
      <c r="P43" s="104">
        <v>178.79256965944276</v>
      </c>
    </row>
    <row r="44" spans="1:16" ht="18.75" customHeight="1">
      <c r="A44" s="111" t="s">
        <v>91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</row>
    <row r="45" spans="1:16" ht="18.75" customHeight="1">
      <c r="A45" s="96"/>
      <c r="B45" s="596" t="s">
        <v>157</v>
      </c>
      <c r="C45" s="597"/>
      <c r="D45" s="597"/>
      <c r="E45" s="597"/>
      <c r="F45" s="597"/>
      <c r="G45" s="597"/>
      <c r="H45" s="598"/>
      <c r="I45" s="142"/>
      <c r="J45" s="596" t="s">
        <v>158</v>
      </c>
      <c r="K45" s="597"/>
      <c r="L45" s="597"/>
      <c r="M45" s="597"/>
      <c r="N45" s="597"/>
      <c r="O45" s="597"/>
      <c r="P45" s="598"/>
    </row>
    <row r="46" spans="1:16" ht="18.75" customHeight="1">
      <c r="A46" s="103" t="s">
        <v>169</v>
      </c>
      <c r="B46" s="27">
        <v>39.10386965376782</v>
      </c>
      <c r="C46" s="27">
        <v>57.03879994230492</v>
      </c>
      <c r="D46" s="27">
        <v>66.56188605108055</v>
      </c>
      <c r="E46" s="27">
        <v>71.78037478506688</v>
      </c>
      <c r="F46" s="104">
        <v>79.5015348123343</v>
      </c>
      <c r="G46" s="104">
        <v>87.3135908171426</v>
      </c>
      <c r="H46" s="104">
        <v>93.17935557456516</v>
      </c>
      <c r="I46" s="104"/>
      <c r="J46" s="27">
        <v>39.63432615747568</v>
      </c>
      <c r="K46" s="27">
        <v>61.75046845721425</v>
      </c>
      <c r="L46" s="27">
        <v>72.69346302388786</v>
      </c>
      <c r="M46" s="27">
        <v>80.70646831378203</v>
      </c>
      <c r="N46" s="104">
        <v>88.08819834966279</v>
      </c>
      <c r="O46" s="104">
        <v>94.6903219223509</v>
      </c>
      <c r="P46" s="104">
        <v>101.23505235548029</v>
      </c>
    </row>
    <row r="47" spans="1:16" ht="18.75" customHeight="1">
      <c r="A47" s="103" t="s">
        <v>67</v>
      </c>
      <c r="B47" s="27">
        <v>88.95120583286595</v>
      </c>
      <c r="C47" s="27">
        <v>92.32138618561595</v>
      </c>
      <c r="D47" s="27">
        <v>81.55239969505169</v>
      </c>
      <c r="E47" s="27">
        <v>81.23391101106168</v>
      </c>
      <c r="F47" s="104">
        <v>86.70770576838947</v>
      </c>
      <c r="G47" s="104">
        <v>87.02335624170985</v>
      </c>
      <c r="H47" s="104">
        <v>90.73328929193443</v>
      </c>
      <c r="I47" s="104"/>
      <c r="J47" s="27">
        <v>39.60791658862458</v>
      </c>
      <c r="K47" s="27">
        <v>68.93831974477136</v>
      </c>
      <c r="L47" s="27">
        <v>80.1791908522024</v>
      </c>
      <c r="M47" s="27">
        <v>88.51800992922783</v>
      </c>
      <c r="N47" s="104">
        <v>90.79789531550634</v>
      </c>
      <c r="O47" s="104">
        <v>91.40039945717108</v>
      </c>
      <c r="P47" s="104">
        <v>95.51483003477175</v>
      </c>
    </row>
    <row r="48" spans="1:16" ht="18.75" customHeight="1">
      <c r="A48" s="103" t="s">
        <v>70</v>
      </c>
      <c r="B48" s="27">
        <v>14.459224985540777</v>
      </c>
      <c r="C48" s="27">
        <v>39.81392364452999</v>
      </c>
      <c r="D48" s="27">
        <v>67.24233983286908</v>
      </c>
      <c r="E48" s="27">
        <v>76.63378705462874</v>
      </c>
      <c r="F48" s="104">
        <v>84.59555969569942</v>
      </c>
      <c r="G48" s="104">
        <v>88.24959481361427</v>
      </c>
      <c r="H48" s="104">
        <v>94.72361809045226</v>
      </c>
      <c r="I48" s="104"/>
      <c r="J48" s="27">
        <v>10.309278350515465</v>
      </c>
      <c r="K48" s="27">
        <v>47.13970979260046</v>
      </c>
      <c r="L48" s="27">
        <v>115.1864104847945</v>
      </c>
      <c r="M48" s="27">
        <v>84.28992643059571</v>
      </c>
      <c r="N48" s="104">
        <v>88.57532999544834</v>
      </c>
      <c r="O48" s="104">
        <v>121.70070100579095</v>
      </c>
      <c r="P48" s="104">
        <v>107.93193728139146</v>
      </c>
    </row>
    <row r="49" spans="1:16" ht="18.75" customHeight="1">
      <c r="A49" s="103" t="s">
        <v>73</v>
      </c>
      <c r="B49" s="27">
        <v>100</v>
      </c>
      <c r="C49" s="27">
        <v>76.8895876163986</v>
      </c>
      <c r="D49" s="27">
        <v>88.60665535877709</v>
      </c>
      <c r="E49" s="27">
        <v>86.76954056866151</v>
      </c>
      <c r="F49" s="104">
        <v>88.38670627300174</v>
      </c>
      <c r="G49" s="104">
        <v>92.37986963502772</v>
      </c>
      <c r="H49" s="104">
        <v>95.97143426787359</v>
      </c>
      <c r="I49" s="104"/>
      <c r="J49" s="27">
        <v>19.192089788272863</v>
      </c>
      <c r="K49" s="27">
        <v>68.54099739117312</v>
      </c>
      <c r="L49" s="27">
        <v>136.34128553146397</v>
      </c>
      <c r="M49" s="27">
        <v>105.25440606591401</v>
      </c>
      <c r="N49" s="104">
        <v>100.38485642425867</v>
      </c>
      <c r="O49" s="104">
        <v>129.5569214403595</v>
      </c>
      <c r="P49" s="104">
        <v>105.75276115841875</v>
      </c>
    </row>
    <row r="50" spans="1:16" ht="18.75" customHeight="1">
      <c r="A50" s="103" t="s">
        <v>76</v>
      </c>
      <c r="B50" s="27">
        <v>74.63682046596618</v>
      </c>
      <c r="C50" s="27">
        <v>82.67755174875087</v>
      </c>
      <c r="D50" s="27">
        <v>79.51146688630926</v>
      </c>
      <c r="E50" s="27">
        <v>82.2444358535373</v>
      </c>
      <c r="F50" s="104">
        <v>83.63651300347385</v>
      </c>
      <c r="G50" s="104">
        <v>86.13825288026834</v>
      </c>
      <c r="H50" s="104">
        <v>92.66260822736143</v>
      </c>
      <c r="I50" s="104"/>
      <c r="J50" s="27">
        <v>63.48305875038854</v>
      </c>
      <c r="K50" s="27">
        <v>77.95162986330179</v>
      </c>
      <c r="L50" s="27">
        <v>115.217634552982</v>
      </c>
      <c r="M50" s="27">
        <v>91.41056594508326</v>
      </c>
      <c r="N50" s="104">
        <v>86.38495945307105</v>
      </c>
      <c r="O50" s="104">
        <v>115.02060952257311</v>
      </c>
      <c r="P50" s="104">
        <v>104.04354927189308</v>
      </c>
    </row>
    <row r="51" spans="1:16" ht="18.75" customHeight="1">
      <c r="A51" s="103" t="s">
        <v>79</v>
      </c>
      <c r="B51" s="27">
        <v>68.48230353929213</v>
      </c>
      <c r="C51" s="27">
        <v>82.69380439140588</v>
      </c>
      <c r="D51" s="27">
        <v>86.54721837259946</v>
      </c>
      <c r="E51" s="27">
        <v>87.32942732942732</v>
      </c>
      <c r="F51" s="104">
        <v>88.64133596637141</v>
      </c>
      <c r="G51" s="104">
        <v>90.2439024390244</v>
      </c>
      <c r="H51" s="104">
        <v>94.6430439871423</v>
      </c>
      <c r="I51" s="104"/>
      <c r="J51" s="27">
        <v>92.6472975166369</v>
      </c>
      <c r="K51" s="27">
        <v>104.03216235461666</v>
      </c>
      <c r="L51" s="27">
        <v>137.8587196467991</v>
      </c>
      <c r="M51" s="27">
        <v>95.14846999711709</v>
      </c>
      <c r="N51" s="104">
        <v>92.13061141061347</v>
      </c>
      <c r="O51" s="104">
        <v>116.8421052631579</v>
      </c>
      <c r="P51" s="104">
        <v>104.07278078801257</v>
      </c>
    </row>
    <row r="52" spans="1:16" ht="18.75" customHeight="1">
      <c r="A52" s="103" t="s">
        <v>82</v>
      </c>
      <c r="B52" s="27">
        <v>78.72372148501567</v>
      </c>
      <c r="C52" s="27">
        <v>90.30239833159543</v>
      </c>
      <c r="D52" s="27">
        <v>93.77110694183864</v>
      </c>
      <c r="E52" s="27">
        <v>95.8435243848534</v>
      </c>
      <c r="F52" s="104">
        <v>97.50845604564554</v>
      </c>
      <c r="G52" s="104">
        <v>98.10812747006077</v>
      </c>
      <c r="H52" s="104">
        <v>97.43806368084968</v>
      </c>
      <c r="I52" s="104"/>
      <c r="J52" s="27">
        <v>43.25032765399738</v>
      </c>
      <c r="K52" s="27">
        <v>69.54608938547487</v>
      </c>
      <c r="L52" s="27">
        <v>124.84718467144702</v>
      </c>
      <c r="M52" s="27">
        <v>96.87262654693295</v>
      </c>
      <c r="N52" s="104">
        <v>100.05433972847663</v>
      </c>
      <c r="O52" s="104">
        <v>128.652622184645</v>
      </c>
      <c r="P52" s="104">
        <v>106.85759940703522</v>
      </c>
    </row>
    <row r="53" spans="1:16" ht="18.75" customHeight="1">
      <c r="A53" s="103" t="s">
        <v>85</v>
      </c>
      <c r="B53" s="27">
        <v>36.04577968526467</v>
      </c>
      <c r="C53" s="27">
        <v>66.43598615916956</v>
      </c>
      <c r="D53" s="27">
        <v>74.22249807092294</v>
      </c>
      <c r="E53" s="27">
        <v>80.1749493869132</v>
      </c>
      <c r="F53" s="104">
        <v>86.67798339029756</v>
      </c>
      <c r="G53" s="104">
        <v>91.20097336011138</v>
      </c>
      <c r="H53" s="104">
        <v>94.0677564468339</v>
      </c>
      <c r="I53" s="104"/>
      <c r="J53" s="27">
        <v>46.968906121840284</v>
      </c>
      <c r="K53" s="27">
        <v>86.64321500906087</v>
      </c>
      <c r="L53" s="27">
        <v>135.66873121972156</v>
      </c>
      <c r="M53" s="27">
        <v>91.34124405245446</v>
      </c>
      <c r="N53" s="104">
        <v>95.6881990604963</v>
      </c>
      <c r="O53" s="104">
        <v>129.5132679930887</v>
      </c>
      <c r="P53" s="104">
        <v>107.11696834288553</v>
      </c>
    </row>
    <row r="54" spans="1:16" ht="18.75" customHeight="1">
      <c r="A54" s="103" t="s">
        <v>88</v>
      </c>
      <c r="B54" s="27">
        <v>17.69805680119581</v>
      </c>
      <c r="C54" s="27">
        <v>45.376428083195</v>
      </c>
      <c r="D54" s="27">
        <v>66.57256094250502</v>
      </c>
      <c r="E54" s="27">
        <v>77.08708708708708</v>
      </c>
      <c r="F54" s="104">
        <v>84.14039949197551</v>
      </c>
      <c r="G54" s="104">
        <v>82.05303756447123</v>
      </c>
      <c r="H54" s="104">
        <v>90.86600501174011</v>
      </c>
      <c r="I54" s="104"/>
      <c r="J54" s="27">
        <v>11.87086424704231</v>
      </c>
      <c r="K54" s="27">
        <v>41.97831978319783</v>
      </c>
      <c r="L54" s="27">
        <v>94.89977555916724</v>
      </c>
      <c r="M54" s="27">
        <v>77.90887362950035</v>
      </c>
      <c r="N54" s="104">
        <v>77.55358321094862</v>
      </c>
      <c r="O54" s="104">
        <v>101.02654403087125</v>
      </c>
      <c r="P54" s="104">
        <v>83.86198004873091</v>
      </c>
    </row>
    <row r="55" spans="1:16" ht="18.75" customHeight="1">
      <c r="A55" s="103" t="s">
        <v>64</v>
      </c>
      <c r="B55" s="27">
        <v>69.62363415621205</v>
      </c>
      <c r="C55" s="27">
        <v>77.24673674483077</v>
      </c>
      <c r="D55" s="27">
        <v>85.98791018998273</v>
      </c>
      <c r="E55" s="27">
        <v>89.10963944076528</v>
      </c>
      <c r="F55" s="104">
        <v>93.89288047028087</v>
      </c>
      <c r="G55" s="104">
        <v>96.23720467382721</v>
      </c>
      <c r="H55" s="104">
        <v>97.6723710742591</v>
      </c>
      <c r="I55" s="104"/>
      <c r="J55" s="27">
        <v>55.87528418317636</v>
      </c>
      <c r="K55" s="27">
        <v>74.91458018260238</v>
      </c>
      <c r="L55" s="27">
        <v>112.3302197554262</v>
      </c>
      <c r="M55" s="27">
        <v>90.10849215112093</v>
      </c>
      <c r="N55" s="104">
        <v>93.35576404913569</v>
      </c>
      <c r="O55" s="104">
        <v>125.25477939388044</v>
      </c>
      <c r="P55" s="104">
        <v>107.27673536172304</v>
      </c>
    </row>
    <row r="56" spans="1:16" ht="18.75" customHeight="1">
      <c r="A56" s="103" t="s">
        <v>68</v>
      </c>
      <c r="B56" s="27">
        <v>52.6661514683153</v>
      </c>
      <c r="C56" s="27">
        <v>77.67033902312166</v>
      </c>
      <c r="D56" s="27">
        <v>86.62537755978607</v>
      </c>
      <c r="E56" s="27">
        <v>89.53898393626747</v>
      </c>
      <c r="F56" s="104">
        <v>92.15946678912974</v>
      </c>
      <c r="G56" s="104">
        <v>95.4473781326534</v>
      </c>
      <c r="H56" s="104">
        <v>97.46154880086026</v>
      </c>
      <c r="I56" s="104"/>
      <c r="J56" s="27">
        <v>39.76272669810863</v>
      </c>
      <c r="K56" s="27">
        <v>78.65967533400372</v>
      </c>
      <c r="L56" s="27">
        <v>129.69816409086195</v>
      </c>
      <c r="M56" s="27">
        <v>92.52553774603436</v>
      </c>
      <c r="N56" s="104">
        <v>88.25647943992439</v>
      </c>
      <c r="O56" s="104">
        <v>121.57535161236906</v>
      </c>
      <c r="P56" s="104">
        <v>104.28707350533257</v>
      </c>
    </row>
    <row r="57" spans="1:16" ht="18.75" customHeight="1">
      <c r="A57" s="103" t="s">
        <v>71</v>
      </c>
      <c r="B57" s="27">
        <v>0</v>
      </c>
      <c r="C57" s="27">
        <v>0</v>
      </c>
      <c r="D57" s="27">
        <v>65.59270516717325</v>
      </c>
      <c r="E57" s="27">
        <v>60.14574527092936</v>
      </c>
      <c r="F57" s="104">
        <v>84.59365097170421</v>
      </c>
      <c r="G57" s="104">
        <v>90.5930777550775</v>
      </c>
      <c r="H57" s="104">
        <v>87.95327655375563</v>
      </c>
      <c r="I57" s="104"/>
      <c r="J57" s="27">
        <v>0</v>
      </c>
      <c r="K57" s="27">
        <v>49.550827423167846</v>
      </c>
      <c r="L57" s="27">
        <v>32.7019245340203</v>
      </c>
      <c r="M57" s="27">
        <v>46.579076002429225</v>
      </c>
      <c r="N57" s="104">
        <v>92.13506311039164</v>
      </c>
      <c r="O57" s="104">
        <v>141.9184142758208</v>
      </c>
      <c r="P57" s="104">
        <v>108.24977900633434</v>
      </c>
    </row>
    <row r="58" spans="1:16" ht="18.75" customHeight="1">
      <c r="A58" s="103" t="s">
        <v>74</v>
      </c>
      <c r="B58" s="27">
        <v>95.07356587865765</v>
      </c>
      <c r="C58" s="27">
        <v>96.46017699115045</v>
      </c>
      <c r="D58" s="27">
        <v>86.917888444606</v>
      </c>
      <c r="E58" s="27">
        <v>91.32114882506528</v>
      </c>
      <c r="F58" s="104">
        <v>94.85059687106101</v>
      </c>
      <c r="G58" s="104">
        <v>96.36458419074272</v>
      </c>
      <c r="H58" s="104">
        <v>98.19592261630297</v>
      </c>
      <c r="I58" s="104"/>
      <c r="J58" s="27">
        <v>119.34011205644325</v>
      </c>
      <c r="K58" s="27">
        <v>44.58442408376964</v>
      </c>
      <c r="L58" s="27">
        <v>92.68271674060037</v>
      </c>
      <c r="M58" s="27">
        <v>73.01147275429602</v>
      </c>
      <c r="N58" s="104">
        <v>82.26026846716502</v>
      </c>
      <c r="O58" s="104">
        <v>122.62754353867854</v>
      </c>
      <c r="P58" s="104">
        <v>102.54689632207473</v>
      </c>
    </row>
    <row r="59" spans="1:16" ht="18.75" customHeight="1">
      <c r="A59" s="103" t="s">
        <v>77</v>
      </c>
      <c r="B59" s="27">
        <v>62.821039654818165</v>
      </c>
      <c r="C59" s="27">
        <v>76.23392508843267</v>
      </c>
      <c r="D59" s="27">
        <v>86.05972515856236</v>
      </c>
      <c r="E59" s="27">
        <v>87.86995628360384</v>
      </c>
      <c r="F59" s="104">
        <v>88.0767187875172</v>
      </c>
      <c r="G59" s="104">
        <v>90.78302276182134</v>
      </c>
      <c r="H59" s="104">
        <v>97.32384288411758</v>
      </c>
      <c r="I59" s="104"/>
      <c r="J59" s="27">
        <v>42.082444429151465</v>
      </c>
      <c r="K59" s="27">
        <v>75.7232456572423</v>
      </c>
      <c r="L59" s="27">
        <v>126.543244143444</v>
      </c>
      <c r="M59" s="27">
        <v>95.58349275758404</v>
      </c>
      <c r="N59" s="104">
        <v>93.53196158274162</v>
      </c>
      <c r="O59" s="104">
        <v>123.78517501715854</v>
      </c>
      <c r="P59" s="104">
        <v>105.61460586912777</v>
      </c>
    </row>
    <row r="60" spans="1:16" ht="18.75" customHeight="1">
      <c r="A60" s="103" t="s">
        <v>80</v>
      </c>
      <c r="B60" s="27">
        <v>37.52840686466578</v>
      </c>
      <c r="C60" s="27">
        <v>69.38993834633034</v>
      </c>
      <c r="D60" s="27">
        <v>79.88546649232858</v>
      </c>
      <c r="E60" s="27">
        <v>85.96875856399012</v>
      </c>
      <c r="F60" s="104">
        <v>87.84011220196352</v>
      </c>
      <c r="G60" s="104">
        <v>89.71428571428571</v>
      </c>
      <c r="H60" s="104">
        <v>94.03767616878409</v>
      </c>
      <c r="I60" s="104"/>
      <c r="J60" s="27">
        <v>29.070049775403668</v>
      </c>
      <c r="K60" s="27">
        <v>70.41078672227619</v>
      </c>
      <c r="L60" s="27">
        <v>120.19922799153284</v>
      </c>
      <c r="M60" s="27">
        <v>86.86360146505392</v>
      </c>
      <c r="N60" s="104">
        <v>87.29688290918693</v>
      </c>
      <c r="O60" s="104">
        <v>120.89322381930184</v>
      </c>
      <c r="P60" s="104">
        <v>107.1158295064803</v>
      </c>
    </row>
    <row r="61" spans="1:16" ht="18.75" customHeight="1">
      <c r="A61" s="103" t="s">
        <v>83</v>
      </c>
      <c r="B61" s="27">
        <v>87.68313702958918</v>
      </c>
      <c r="C61" s="27">
        <v>89.4767107533065</v>
      </c>
      <c r="D61" s="27">
        <v>92.87903371191634</v>
      </c>
      <c r="E61" s="27">
        <v>94.10861393265616</v>
      </c>
      <c r="F61" s="104">
        <v>95.93726762658015</v>
      </c>
      <c r="G61" s="104">
        <v>96.27319446079008</v>
      </c>
      <c r="H61" s="104">
        <v>96.35545734354035</v>
      </c>
      <c r="I61" s="104"/>
      <c r="J61" s="27">
        <v>76.04958265852746</v>
      </c>
      <c r="K61" s="27">
        <v>80.94154366343714</v>
      </c>
      <c r="L61" s="27">
        <v>116.37020723925689</v>
      </c>
      <c r="M61" s="27">
        <v>87.6049794508309</v>
      </c>
      <c r="N61" s="104">
        <v>89.33732610318253</v>
      </c>
      <c r="O61" s="104">
        <v>119.26519305691676</v>
      </c>
      <c r="P61" s="104">
        <v>104.55332850515767</v>
      </c>
    </row>
    <row r="62" spans="1:16" ht="18.75" customHeight="1">
      <c r="A62" s="103" t="s">
        <v>86</v>
      </c>
      <c r="B62" s="27">
        <v>0</v>
      </c>
      <c r="C62" s="27">
        <v>74.17104839575063</v>
      </c>
      <c r="D62" s="27">
        <v>93.61702127659574</v>
      </c>
      <c r="E62" s="27">
        <v>86.88484358533874</v>
      </c>
      <c r="F62" s="104">
        <v>92.69875267733401</v>
      </c>
      <c r="G62" s="104">
        <v>93.94070292558415</v>
      </c>
      <c r="H62" s="104">
        <v>97.21286726280339</v>
      </c>
      <c r="I62" s="104"/>
      <c r="J62" s="27">
        <v>0</v>
      </c>
      <c r="K62" s="27">
        <v>51.61290322580645</v>
      </c>
      <c r="L62" s="27">
        <v>117.7257525083612</v>
      </c>
      <c r="M62" s="27">
        <v>86.80339217722396</v>
      </c>
      <c r="N62" s="104">
        <v>86.37083993660856</v>
      </c>
      <c r="O62" s="104">
        <v>124.26367461430576</v>
      </c>
      <c r="P62" s="104">
        <v>104.78876186001366</v>
      </c>
    </row>
    <row r="63" spans="1:16" ht="18.75" customHeight="1">
      <c r="A63" s="103" t="s">
        <v>89</v>
      </c>
      <c r="B63" s="27">
        <v>0</v>
      </c>
      <c r="C63" s="27">
        <v>48.108108108108105</v>
      </c>
      <c r="D63" s="27">
        <v>81.34328358208955</v>
      </c>
      <c r="E63" s="27">
        <v>86.50461022632021</v>
      </c>
      <c r="F63" s="104">
        <v>91.06815869786368</v>
      </c>
      <c r="G63" s="104">
        <v>91.75824175824177</v>
      </c>
      <c r="H63" s="104">
        <v>96.47220002283366</v>
      </c>
      <c r="I63" s="104"/>
      <c r="J63" s="27">
        <v>0</v>
      </c>
      <c r="K63" s="27">
        <v>11.866666666666667</v>
      </c>
      <c r="L63" s="27">
        <v>97.80658025922234</v>
      </c>
      <c r="M63" s="27">
        <v>82.8250401284109</v>
      </c>
      <c r="N63" s="104">
        <v>88.88006354249404</v>
      </c>
      <c r="O63" s="104">
        <v>125.32833020637898</v>
      </c>
      <c r="P63" s="104">
        <v>105.77043434722745</v>
      </c>
    </row>
    <row r="64" spans="1:16" ht="18.75" customHeight="1">
      <c r="A64" s="103" t="s">
        <v>66</v>
      </c>
      <c r="B64" s="27">
        <v>20.488721804511275</v>
      </c>
      <c r="C64" s="27">
        <v>79.20489296636084</v>
      </c>
      <c r="D64" s="27">
        <v>86.33143653466496</v>
      </c>
      <c r="E64" s="27">
        <v>88.54296846283908</v>
      </c>
      <c r="F64" s="104">
        <v>92.76859504132233</v>
      </c>
      <c r="G64" s="104">
        <v>95.96341002935482</v>
      </c>
      <c r="H64" s="104">
        <v>97.55608659574916</v>
      </c>
      <c r="I64" s="104"/>
      <c r="J64" s="27">
        <v>0</v>
      </c>
      <c r="K64" s="27">
        <v>87.09981167608287</v>
      </c>
      <c r="L64" s="27">
        <v>164.3417707527357</v>
      </c>
      <c r="M64" s="27">
        <v>92.39059563533155</v>
      </c>
      <c r="N64" s="104">
        <v>95.08645813095008</v>
      </c>
      <c r="O64" s="104">
        <v>134.58663956199766</v>
      </c>
      <c r="P64" s="104">
        <v>104.42008102148606</v>
      </c>
    </row>
    <row r="65" spans="1:16" ht="18.75" customHeight="1">
      <c r="A65" s="103" t="s">
        <v>69</v>
      </c>
      <c r="B65" s="27">
        <v>0</v>
      </c>
      <c r="C65" s="27">
        <v>71.91078963230862</v>
      </c>
      <c r="D65" s="27">
        <v>81.34138939469183</v>
      </c>
      <c r="E65" s="27">
        <v>89.1418428769872</v>
      </c>
      <c r="F65" s="104">
        <v>94.49572998750817</v>
      </c>
      <c r="G65" s="104">
        <v>97.26674179344312</v>
      </c>
      <c r="H65" s="104">
        <v>98.14909721674681</v>
      </c>
      <c r="I65" s="104"/>
      <c r="J65" s="27">
        <v>0</v>
      </c>
      <c r="K65" s="27">
        <v>42.49521350015585</v>
      </c>
      <c r="L65" s="27">
        <v>103.04057596197532</v>
      </c>
      <c r="M65" s="27">
        <v>86.45569809739084</v>
      </c>
      <c r="N65" s="104">
        <v>95.87185945670194</v>
      </c>
      <c r="O65" s="104">
        <v>131.3066076937163</v>
      </c>
      <c r="P65" s="104">
        <v>105.56033087158298</v>
      </c>
    </row>
    <row r="66" spans="1:16" ht="18.75" customHeight="1">
      <c r="A66" s="103" t="s">
        <v>72</v>
      </c>
      <c r="B66" s="27">
        <v>13.271400132714001</v>
      </c>
      <c r="C66" s="27">
        <v>31.526768010575015</v>
      </c>
      <c r="D66" s="27">
        <v>60.510605868157</v>
      </c>
      <c r="E66" s="27">
        <v>51.45931603773585</v>
      </c>
      <c r="F66" s="104">
        <v>61.12157183790422</v>
      </c>
      <c r="G66" s="104">
        <v>72.87594217588854</v>
      </c>
      <c r="H66" s="104">
        <v>90.14247892142886</v>
      </c>
      <c r="I66" s="104"/>
      <c r="J66" s="27">
        <v>9.66066900132834</v>
      </c>
      <c r="K66" s="27">
        <v>26.312886142983235</v>
      </c>
      <c r="L66" s="27">
        <v>70.2689414425488</v>
      </c>
      <c r="M66" s="27">
        <v>43.12272250015441</v>
      </c>
      <c r="N66" s="104">
        <v>56.35461287339837</v>
      </c>
      <c r="O66" s="104">
        <v>101.38723774073739</v>
      </c>
      <c r="P66" s="104">
        <v>106.3591904527559</v>
      </c>
    </row>
    <row r="67" spans="1:16" ht="18.75" customHeight="1">
      <c r="A67" s="103" t="s">
        <v>75</v>
      </c>
      <c r="B67" s="27">
        <v>0</v>
      </c>
      <c r="C67" s="27">
        <v>0</v>
      </c>
      <c r="D67" s="27">
        <v>56.66393187540668</v>
      </c>
      <c r="E67" s="27">
        <v>75.00060472654266</v>
      </c>
      <c r="F67" s="104">
        <v>91.67325971406603</v>
      </c>
      <c r="G67" s="104">
        <v>94.95531992864076</v>
      </c>
      <c r="H67" s="104">
        <v>96.59722344722962</v>
      </c>
      <c r="I67" s="104"/>
      <c r="J67" s="27">
        <v>0</v>
      </c>
      <c r="K67" s="27">
        <v>0</v>
      </c>
      <c r="L67" s="27">
        <v>646.9315245478036</v>
      </c>
      <c r="M67" s="27">
        <v>120.42100357309306</v>
      </c>
      <c r="N67" s="104">
        <v>124.40608507613908</v>
      </c>
      <c r="O67" s="104">
        <v>151.25180409891274</v>
      </c>
      <c r="P67" s="104">
        <v>106.8163013847822</v>
      </c>
    </row>
    <row r="68" spans="1:16" ht="18.75" customHeight="1">
      <c r="A68" s="103" t="s">
        <v>78</v>
      </c>
      <c r="B68" s="27">
        <v>7.569011576135353</v>
      </c>
      <c r="C68" s="27">
        <v>33.37502233339289</v>
      </c>
      <c r="D68" s="27">
        <v>56.70417769932332</v>
      </c>
      <c r="E68" s="27">
        <v>72.98033624595926</v>
      </c>
      <c r="F68" s="104">
        <v>81.01654924896982</v>
      </c>
      <c r="G68" s="104">
        <v>86.07296734237433</v>
      </c>
      <c r="H68" s="104">
        <v>92.62979939243358</v>
      </c>
      <c r="I68" s="104"/>
      <c r="J68" s="27">
        <v>3.48825279573202</v>
      </c>
      <c r="K68" s="27">
        <v>34.98018164227085</v>
      </c>
      <c r="L68" s="27">
        <v>112.51869960229139</v>
      </c>
      <c r="M68" s="27">
        <v>68.67967639518046</v>
      </c>
      <c r="N68" s="104">
        <v>76.37687969924812</v>
      </c>
      <c r="O68" s="104">
        <v>114.39057879171946</v>
      </c>
      <c r="P68" s="104">
        <v>98.86681764186923</v>
      </c>
    </row>
    <row r="69" spans="1:16" ht="18.75" customHeight="1">
      <c r="A69" s="103" t="s">
        <v>81</v>
      </c>
      <c r="B69" s="27">
        <v>75.11364649255728</v>
      </c>
      <c r="C69" s="27">
        <v>76.66412425461101</v>
      </c>
      <c r="D69" s="27">
        <v>81.79549331178742</v>
      </c>
      <c r="E69" s="27">
        <v>85.06431718061674</v>
      </c>
      <c r="F69" s="104">
        <v>89.5775415341503</v>
      </c>
      <c r="G69" s="104">
        <v>94.97926095610883</v>
      </c>
      <c r="H69" s="104">
        <v>97.20929402708889</v>
      </c>
      <c r="I69" s="104"/>
      <c r="J69" s="27">
        <v>74.13956925675677</v>
      </c>
      <c r="K69" s="27">
        <v>66.96039244186046</v>
      </c>
      <c r="L69" s="27">
        <v>110.66736629353237</v>
      </c>
      <c r="M69" s="27">
        <v>78.30993044019934</v>
      </c>
      <c r="N69" s="104">
        <v>94.49312593843842</v>
      </c>
      <c r="O69" s="104">
        <v>133.4028888444622</v>
      </c>
      <c r="P69" s="104">
        <v>107.48923385642136</v>
      </c>
    </row>
    <row r="70" spans="1:16" ht="18.75" customHeight="1">
      <c r="A70" s="103" t="s">
        <v>84</v>
      </c>
      <c r="B70" s="27">
        <v>100</v>
      </c>
      <c r="C70" s="27">
        <v>100</v>
      </c>
      <c r="D70" s="27">
        <v>100</v>
      </c>
      <c r="E70" s="27">
        <v>98.34730889235571</v>
      </c>
      <c r="F70" s="104">
        <v>97.76139410187668</v>
      </c>
      <c r="G70" s="104">
        <v>97.46870315082712</v>
      </c>
      <c r="H70" s="104">
        <v>98.06673835229147</v>
      </c>
      <c r="I70" s="104"/>
      <c r="J70" s="27">
        <v>50</v>
      </c>
      <c r="K70" s="27">
        <v>15.581177937052043</v>
      </c>
      <c r="L70" s="27">
        <v>4.359577992850292</v>
      </c>
      <c r="M70" s="27">
        <v>100.70387380191696</v>
      </c>
      <c r="N70" s="104">
        <v>193.00149160371456</v>
      </c>
      <c r="O70" s="104">
        <v>126.01050260080179</v>
      </c>
      <c r="P70" s="104">
        <v>219.01693601074024</v>
      </c>
    </row>
    <row r="71" spans="1:16" ht="18.75" customHeight="1">
      <c r="A71" s="103" t="s">
        <v>87</v>
      </c>
      <c r="B71" s="27">
        <v>33.9451313755796</v>
      </c>
      <c r="C71" s="27">
        <v>61.43672199170123</v>
      </c>
      <c r="D71" s="27">
        <v>71.74858929906858</v>
      </c>
      <c r="E71" s="27">
        <v>79.35028683209882</v>
      </c>
      <c r="F71" s="104">
        <v>84.4530232503811</v>
      </c>
      <c r="G71" s="104">
        <v>89.47462063402948</v>
      </c>
      <c r="H71" s="104">
        <v>95.3276811598216</v>
      </c>
      <c r="I71" s="104"/>
      <c r="J71" s="27">
        <v>15.523944159745538</v>
      </c>
      <c r="K71" s="27">
        <v>53.28213861131639</v>
      </c>
      <c r="L71" s="27">
        <v>113.78743362354778</v>
      </c>
      <c r="M71" s="27">
        <v>83.63042496264637</v>
      </c>
      <c r="N71" s="104">
        <v>94.18366084164316</v>
      </c>
      <c r="O71" s="104">
        <v>131.24985500521984</v>
      </c>
      <c r="P71" s="104">
        <v>102.28966242594585</v>
      </c>
    </row>
    <row r="72" spans="1:16" ht="18.75" customHeight="1">
      <c r="A72" s="106"/>
      <c r="B72" s="27"/>
      <c r="C72" s="27"/>
      <c r="D72" s="27"/>
      <c r="E72" s="27"/>
      <c r="F72" s="104"/>
      <c r="G72" s="104"/>
      <c r="H72" s="104"/>
      <c r="I72" s="104"/>
      <c r="J72" s="27"/>
      <c r="K72" s="27"/>
      <c r="L72" s="27"/>
      <c r="M72" s="27"/>
      <c r="N72" s="104"/>
      <c r="O72" s="104"/>
      <c r="P72" s="104"/>
    </row>
    <row r="73" spans="1:16" ht="18.75" customHeight="1">
      <c r="A73" s="107"/>
      <c r="B73" s="108"/>
      <c r="C73" s="108"/>
      <c r="D73" s="108"/>
      <c r="E73" s="108"/>
      <c r="F73" s="109"/>
      <c r="G73" s="109"/>
      <c r="H73" s="109"/>
      <c r="I73" s="109"/>
      <c r="J73" s="108"/>
      <c r="K73" s="108"/>
      <c r="L73" s="108"/>
      <c r="M73" s="108"/>
      <c r="N73" s="109"/>
      <c r="O73" s="109"/>
      <c r="P73" s="109"/>
    </row>
    <row r="74" spans="1:16" ht="18.75" customHeight="1">
      <c r="A74" s="106"/>
      <c r="B74" s="108"/>
      <c r="C74" s="108"/>
      <c r="D74" s="108"/>
      <c r="E74" s="108"/>
      <c r="F74" s="109"/>
      <c r="G74" s="109"/>
      <c r="H74" s="109"/>
      <c r="I74" s="109"/>
      <c r="J74" s="27"/>
      <c r="K74" s="27"/>
      <c r="L74" s="27"/>
      <c r="M74" s="27"/>
      <c r="N74" s="104"/>
      <c r="O74" s="104"/>
      <c r="P74" s="104"/>
    </row>
    <row r="75" spans="1:16" ht="18.75" customHeight="1">
      <c r="A75" s="110" t="s">
        <v>90</v>
      </c>
      <c r="B75" s="27">
        <v>0</v>
      </c>
      <c r="C75" s="27">
        <v>0</v>
      </c>
      <c r="D75" s="27">
        <v>0</v>
      </c>
      <c r="E75" s="27">
        <v>48.754636989931114</v>
      </c>
      <c r="F75" s="104">
        <v>47.52409438351612</v>
      </c>
      <c r="G75" s="104">
        <v>58.34430546412113</v>
      </c>
      <c r="H75" s="104">
        <v>79.10534469403562</v>
      </c>
      <c r="I75" s="104"/>
      <c r="J75" s="27">
        <v>0</v>
      </c>
      <c r="K75" s="27">
        <v>0</v>
      </c>
      <c r="L75" s="27">
        <v>0</v>
      </c>
      <c r="M75" s="27">
        <v>58.191018342821</v>
      </c>
      <c r="N75" s="104">
        <v>67.46874262797829</v>
      </c>
      <c r="O75" s="104">
        <v>87.15427166564228</v>
      </c>
      <c r="P75" s="104">
        <v>138.32088639741156</v>
      </c>
    </row>
    <row r="76" spans="1:16" ht="18.75" customHeight="1">
      <c r="A76" s="112" t="s">
        <v>91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</row>
    <row r="77" spans="1:16" ht="18.75" customHeight="1">
      <c r="A77" s="94"/>
      <c r="B77" s="114"/>
      <c r="C77" s="114"/>
      <c r="D77" s="114"/>
      <c r="E77" s="114"/>
      <c r="F77" s="115"/>
      <c r="G77" s="114"/>
      <c r="H77" s="114"/>
      <c r="I77" s="114"/>
      <c r="J77" s="114"/>
      <c r="K77" s="114"/>
      <c r="L77" s="114"/>
      <c r="M77" s="114"/>
      <c r="N77" s="114"/>
      <c r="O77" s="114"/>
      <c r="P77" s="114"/>
    </row>
    <row r="78" spans="1:16" ht="18.75" customHeight="1">
      <c r="A78" s="94"/>
      <c r="B78" s="114"/>
      <c r="C78" s="114"/>
      <c r="D78" s="114"/>
      <c r="E78" s="114"/>
      <c r="F78" s="115"/>
      <c r="G78" s="114"/>
      <c r="H78" s="114"/>
      <c r="I78" s="114"/>
      <c r="J78" s="114"/>
      <c r="K78" s="114"/>
      <c r="L78" s="114"/>
      <c r="M78" s="114"/>
      <c r="N78" s="114"/>
      <c r="O78" s="114"/>
      <c r="P78" s="114"/>
    </row>
    <row r="79" spans="2:16" ht="18.75" customHeight="1">
      <c r="B79" s="116"/>
      <c r="C79" s="116"/>
      <c r="D79" s="116"/>
      <c r="E79" s="116"/>
      <c r="F79" s="116"/>
      <c r="G79" s="114"/>
      <c r="H79" s="114"/>
      <c r="I79" s="114"/>
      <c r="J79" s="114"/>
      <c r="K79" s="116"/>
      <c r="L79" s="116"/>
      <c r="M79" s="116"/>
      <c r="N79" s="116"/>
      <c r="O79" s="116"/>
      <c r="P79" s="116"/>
    </row>
    <row r="80" spans="2:16" ht="18.75" customHeight="1"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</row>
    <row r="81" spans="2:16" ht="18.75" customHeight="1"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</row>
    <row r="82" spans="2:16" ht="18.75" customHeight="1"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</row>
    <row r="83" spans="2:16" ht="18.75" customHeight="1"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</row>
    <row r="84" spans="2:16" ht="18.75" customHeight="1"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</row>
    <row r="85" spans="2:16" ht="18.75" customHeight="1"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2:16" ht="18.75" customHeight="1"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</row>
    <row r="87" spans="2:16" ht="18.75" customHeight="1"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</row>
    <row r="88" spans="2:16" ht="18.75" customHeight="1"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2:16" ht="12.75"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</row>
    <row r="90" spans="2:16" ht="12.75"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</row>
    <row r="91" spans="2:16" ht="12.75"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</row>
    <row r="92" spans="2:16" ht="12.75"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</row>
    <row r="93" spans="2:16" ht="12.75"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</row>
    <row r="94" spans="2:16" ht="12.75"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2:16" ht="12.75"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2:16" ht="12.75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</row>
    <row r="97" spans="2:16" ht="12.75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2:16" ht="12.75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2:16" ht="12.75"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</row>
    <row r="100" spans="2:16" ht="12.75"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2:16" ht="12.75"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2:16" ht="12.75"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2:16" ht="12.75"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</row>
    <row r="104" spans="2:16" ht="12.75"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2:16" ht="12.75"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2:16" ht="12.75"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2:16" ht="12.75"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</row>
    <row r="108" spans="2:16" ht="12.75"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2:16" ht="12.75"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2:16" ht="12.75"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 ht="12.75"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 ht="12.75"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 ht="12.75"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 ht="12.75"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 ht="12.75"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 ht="12.75"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 ht="12.75"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 ht="12.75"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 ht="12.75"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 ht="12.75"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 ht="12.75"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 ht="12.75"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 ht="12.75"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 ht="12.75"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 ht="12.75"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 ht="12.75"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 ht="12.75"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 ht="12.75"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 ht="12.75"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</sheetData>
  <mergeCells count="6">
    <mergeCell ref="B45:H45"/>
    <mergeCell ref="J45:P45"/>
    <mergeCell ref="B11:H11"/>
    <mergeCell ref="J11:P11"/>
    <mergeCell ref="B13:H13"/>
    <mergeCell ref="J13:P1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4"/>
  <dimension ref="A1:P12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8.8515625" style="95" customWidth="1"/>
    <col min="2" max="2" width="16.28125" style="95" customWidth="1"/>
    <col min="3" max="9" width="16.140625" style="95" customWidth="1"/>
    <col min="10" max="10" width="17.421875" style="95" customWidth="1"/>
    <col min="11" max="11" width="18.00390625" style="95" customWidth="1"/>
    <col min="12" max="12" width="19.140625" style="95" customWidth="1"/>
    <col min="13" max="13" width="17.28125" style="95" customWidth="1"/>
    <col min="14" max="14" width="18.28125" style="95" customWidth="1"/>
    <col min="15" max="15" width="18.140625" style="95" customWidth="1"/>
    <col min="16" max="16" width="28.28125" style="95" bestFit="1" customWidth="1"/>
    <col min="17" max="239" width="12.7109375" style="95" customWidth="1"/>
    <col min="240" max="16384" width="10.28125" style="95" customWidth="1"/>
  </cols>
  <sheetData>
    <row r="1" spans="1:9" s="143" customFormat="1" ht="18.75" customHeight="1">
      <c r="A1" s="93" t="s">
        <v>160</v>
      </c>
      <c r="B1" s="93"/>
      <c r="C1" s="93"/>
      <c r="D1" s="93"/>
      <c r="E1" s="93"/>
      <c r="F1" s="93"/>
      <c r="G1" s="93"/>
      <c r="H1" s="93"/>
      <c r="I1" s="93"/>
    </row>
    <row r="2" spans="1:9" s="143" customFormat="1" ht="18.75" customHeight="1">
      <c r="A2" s="93" t="s">
        <v>441</v>
      </c>
      <c r="B2" s="93"/>
      <c r="C2" s="93"/>
      <c r="D2" s="93"/>
      <c r="E2" s="93"/>
      <c r="F2" s="93"/>
      <c r="G2" s="93"/>
      <c r="H2" s="93"/>
      <c r="I2" s="93"/>
    </row>
    <row r="3" spans="1:9" s="143" customFormat="1" ht="18.75" customHeight="1">
      <c r="A3" s="435" t="s">
        <v>92</v>
      </c>
      <c r="B3" s="93"/>
      <c r="D3" s="93"/>
      <c r="E3" s="93"/>
      <c r="F3" s="93"/>
      <c r="G3" s="93"/>
      <c r="H3" s="93"/>
      <c r="I3" s="93"/>
    </row>
    <row r="4" spans="1:9" s="143" customFormat="1" ht="18.75" customHeight="1">
      <c r="A4" s="93" t="s">
        <v>93</v>
      </c>
      <c r="B4" s="93"/>
      <c r="C4" s="93"/>
      <c r="D4" s="93"/>
      <c r="E4" s="93"/>
      <c r="F4" s="93"/>
      <c r="G4" s="93"/>
      <c r="H4" s="93"/>
      <c r="I4" s="93"/>
    </row>
    <row r="5" spans="1:16" ht="18.75" customHeight="1" thickBot="1">
      <c r="A5" s="97">
        <v>14</v>
      </c>
      <c r="B5" s="94"/>
      <c r="C5" s="98"/>
      <c r="D5" s="98"/>
      <c r="E5" s="98"/>
      <c r="F5" s="98"/>
      <c r="G5" s="98"/>
      <c r="H5" s="98"/>
      <c r="I5" s="98"/>
      <c r="P5" s="149">
        <v>14</v>
      </c>
    </row>
    <row r="6" spans="1:16" ht="18.75" customHeight="1" thickBot="1">
      <c r="A6" s="96" t="s">
        <v>10</v>
      </c>
      <c r="B6" s="605" t="s">
        <v>17</v>
      </c>
      <c r="C6" s="606"/>
      <c r="D6" s="606"/>
      <c r="E6" s="606"/>
      <c r="F6" s="606"/>
      <c r="G6" s="606"/>
      <c r="H6" s="606"/>
      <c r="I6" s="607"/>
      <c r="J6" s="605" t="s">
        <v>125</v>
      </c>
      <c r="K6" s="606"/>
      <c r="L6" s="606"/>
      <c r="M6" s="606"/>
      <c r="N6" s="606"/>
      <c r="O6" s="607"/>
      <c r="P6" s="149" t="s">
        <v>11</v>
      </c>
    </row>
    <row r="7" spans="1:16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148">
        <v>80000</v>
      </c>
      <c r="K7" s="148"/>
      <c r="L7" s="148">
        <v>100000</v>
      </c>
      <c r="M7" s="148"/>
      <c r="N7" s="148">
        <v>200000</v>
      </c>
      <c r="O7" s="148"/>
      <c r="P7" s="149" t="s">
        <v>14</v>
      </c>
    </row>
    <row r="8" spans="1:15" ht="57" customHeight="1">
      <c r="A8" s="96"/>
      <c r="B8" s="147" t="s">
        <v>161</v>
      </c>
      <c r="C8" s="147" t="s">
        <v>162</v>
      </c>
      <c r="D8" s="147" t="s">
        <v>161</v>
      </c>
      <c r="E8" s="147" t="s">
        <v>162</v>
      </c>
      <c r="F8" s="147" t="s">
        <v>161</v>
      </c>
      <c r="G8" s="147" t="s">
        <v>162</v>
      </c>
      <c r="H8" s="147" t="s">
        <v>161</v>
      </c>
      <c r="I8" s="147" t="s">
        <v>162</v>
      </c>
      <c r="J8" s="476" t="s">
        <v>101</v>
      </c>
      <c r="K8" s="476" t="s">
        <v>233</v>
      </c>
      <c r="L8" s="476" t="str">
        <f>J8</f>
        <v>Epoux dont un seul excerce une activité lucrative</v>
      </c>
      <c r="M8" s="476" t="str">
        <f>K8</f>
        <v>Epoux exerçant tous deux une activité lucrative</v>
      </c>
      <c r="N8" s="476" t="str">
        <f>J8</f>
        <v>Epoux dont un seul excerce une activité lucrative</v>
      </c>
      <c r="O8" s="476" t="str">
        <f>K8</f>
        <v>Epoux exerçant tous deux une activité lucrative</v>
      </c>
    </row>
    <row r="9" spans="1:15" ht="21" customHeight="1">
      <c r="A9" s="96"/>
      <c r="B9" s="475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ht="18.75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7"/>
      <c r="J10" s="602" t="s">
        <v>371</v>
      </c>
      <c r="K10" s="603"/>
      <c r="L10" s="603"/>
      <c r="M10" s="603"/>
      <c r="N10" s="603"/>
      <c r="O10" s="604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602" t="s">
        <v>442</v>
      </c>
      <c r="K12" s="603"/>
      <c r="L12" s="603"/>
      <c r="M12" s="603"/>
      <c r="N12" s="603"/>
      <c r="O12" s="604"/>
    </row>
    <row r="13" spans="1:16" ht="18.75" customHeight="1">
      <c r="A13" s="103" t="s">
        <v>169</v>
      </c>
      <c r="B13" s="15">
        <f>'Seite 14-15'!G10</f>
        <v>687.4</v>
      </c>
      <c r="C13" s="15">
        <v>268.8</v>
      </c>
      <c r="D13" s="15">
        <f>'Seite 14-15'!I10</f>
        <v>1386.6</v>
      </c>
      <c r="E13" s="15">
        <v>790.9</v>
      </c>
      <c r="F13" s="15">
        <f>'Seite 14-15'!K10</f>
        <v>2290.5</v>
      </c>
      <c r="G13" s="15">
        <v>1524.6</v>
      </c>
      <c r="H13" s="15">
        <f>'Seite 14-15'!L10</f>
        <v>3431.3</v>
      </c>
      <c r="I13" s="15">
        <v>2463</v>
      </c>
      <c r="J13" s="15">
        <v>5733.6</v>
      </c>
      <c r="K13" s="15">
        <v>4558.3</v>
      </c>
      <c r="L13" s="15">
        <v>8502.8</v>
      </c>
      <c r="M13" s="15">
        <v>7424.1</v>
      </c>
      <c r="N13" s="15">
        <v>26302.5</v>
      </c>
      <c r="O13" s="15">
        <v>24577.5</v>
      </c>
      <c r="P13" s="149" t="s">
        <v>409</v>
      </c>
    </row>
    <row r="14" spans="1:16" ht="18.75" customHeight="1">
      <c r="A14" s="103" t="s">
        <v>67</v>
      </c>
      <c r="B14" s="15">
        <f>'Seite 14-15'!G11</f>
        <v>356.6</v>
      </c>
      <c r="C14" s="15">
        <v>317.2</v>
      </c>
      <c r="D14" s="15">
        <f>'Seite 14-15'!I11</f>
        <v>1263.9</v>
      </c>
      <c r="E14" s="15">
        <v>1166.85</v>
      </c>
      <c r="F14" s="15">
        <f>'Seite 14-15'!K11</f>
        <v>2820.15</v>
      </c>
      <c r="G14" s="15">
        <v>2299.9</v>
      </c>
      <c r="H14" s="15">
        <f>'Seite 14-15'!L11</f>
        <v>4642.15</v>
      </c>
      <c r="I14" s="15">
        <v>3717.15</v>
      </c>
      <c r="J14" s="15">
        <v>8000.5</v>
      </c>
      <c r="K14" s="15">
        <v>6433.3</v>
      </c>
      <c r="L14" s="15">
        <v>11647.85</v>
      </c>
      <c r="M14" s="15">
        <v>9731.85</v>
      </c>
      <c r="N14" s="15">
        <v>34134.55</v>
      </c>
      <c r="O14" s="15">
        <v>30943.65</v>
      </c>
      <c r="P14" s="149" t="s">
        <v>410</v>
      </c>
    </row>
    <row r="15" spans="1:16" ht="18.75" customHeight="1">
      <c r="A15" s="103" t="s">
        <v>70</v>
      </c>
      <c r="B15" s="15">
        <f>'Seite 14-15'!G12</f>
        <v>345.8</v>
      </c>
      <c r="C15" s="15">
        <v>50</v>
      </c>
      <c r="D15" s="15">
        <f>'Seite 14-15'!I12</f>
        <v>1558.5</v>
      </c>
      <c r="E15" s="15">
        <v>620.5</v>
      </c>
      <c r="F15" s="15">
        <f>'Seite 14-15'!K12</f>
        <v>2692.5</v>
      </c>
      <c r="G15" s="15">
        <v>1810.5</v>
      </c>
      <c r="H15" s="15">
        <f>'Seite 14-15'!L12</f>
        <v>3842.3</v>
      </c>
      <c r="I15" s="15">
        <v>2944.5</v>
      </c>
      <c r="J15" s="15">
        <v>6441</v>
      </c>
      <c r="K15" s="15">
        <v>5448.8</v>
      </c>
      <c r="L15" s="15">
        <v>9501.8</v>
      </c>
      <c r="M15" s="15">
        <v>8385.3</v>
      </c>
      <c r="N15" s="15">
        <v>27462</v>
      </c>
      <c r="O15" s="15">
        <v>26076</v>
      </c>
      <c r="P15" s="149" t="s">
        <v>411</v>
      </c>
    </row>
    <row r="16" spans="1:16" ht="18.75" customHeight="1">
      <c r="A16" s="103" t="s">
        <v>73</v>
      </c>
      <c r="B16" s="15">
        <f>'Seite 14-15'!G13</f>
        <v>100</v>
      </c>
      <c r="C16" s="15">
        <v>100</v>
      </c>
      <c r="D16" s="15">
        <f>'Seite 14-15'!I13</f>
        <v>1323.04</v>
      </c>
      <c r="E16" s="15">
        <v>512.7760000000001</v>
      </c>
      <c r="F16" s="15">
        <f>'Seite 14-15'!K13</f>
        <v>2683.6719999999996</v>
      </c>
      <c r="G16" s="15">
        <v>1842.8319999999999</v>
      </c>
      <c r="H16" s="15">
        <f>'Seite 14-15'!L13</f>
        <v>4044.3039999999996</v>
      </c>
      <c r="I16" s="15">
        <v>3203.464</v>
      </c>
      <c r="J16" s="15">
        <v>6582.112</v>
      </c>
      <c r="K16" s="15">
        <v>5817.712</v>
      </c>
      <c r="L16" s="15">
        <v>9028.192</v>
      </c>
      <c r="M16" s="15">
        <v>8340.232</v>
      </c>
      <c r="N16" s="15">
        <v>22389.904000000002</v>
      </c>
      <c r="O16" s="15">
        <v>21533.775999999998</v>
      </c>
      <c r="P16" s="149" t="s">
        <v>73</v>
      </c>
    </row>
    <row r="17" spans="1:16" ht="18.75" customHeight="1">
      <c r="A17" s="103" t="s">
        <v>76</v>
      </c>
      <c r="B17" s="15">
        <f>'Seite 14-15'!G14</f>
        <v>547.25</v>
      </c>
      <c r="C17" s="15">
        <v>408.45</v>
      </c>
      <c r="D17" s="15">
        <f>'Seite 14-15'!I14</f>
        <v>1120.8</v>
      </c>
      <c r="E17" s="15">
        <v>926.65</v>
      </c>
      <c r="F17" s="15">
        <f>'Seite 14-15'!K14</f>
        <v>1942.55</v>
      </c>
      <c r="G17" s="15">
        <v>1544.55</v>
      </c>
      <c r="H17" s="15">
        <f>'Seite 14-15'!L14</f>
        <v>2716.05</v>
      </c>
      <c r="I17" s="15">
        <v>2185.25</v>
      </c>
      <c r="J17" s="15">
        <v>4260.4</v>
      </c>
      <c r="K17" s="15">
        <v>3287.9</v>
      </c>
      <c r="L17" s="15">
        <v>6171.3</v>
      </c>
      <c r="M17" s="15">
        <v>5132.3</v>
      </c>
      <c r="N17" s="15">
        <v>18011.85</v>
      </c>
      <c r="O17" s="15">
        <v>16676.5</v>
      </c>
      <c r="P17" s="149" t="s">
        <v>76</v>
      </c>
    </row>
    <row r="18" spans="1:16" ht="18.75" customHeight="1">
      <c r="A18" s="103" t="s">
        <v>79</v>
      </c>
      <c r="B18" s="15">
        <f>'Seite 14-15'!G15</f>
        <v>1250.25</v>
      </c>
      <c r="C18" s="15">
        <v>856.2</v>
      </c>
      <c r="D18" s="15">
        <f>'Seite 14-15'!I15</f>
        <v>2120.05</v>
      </c>
      <c r="E18" s="15">
        <v>1753.15</v>
      </c>
      <c r="F18" s="15">
        <f>'Seite 14-15'!K15</f>
        <v>3030.6</v>
      </c>
      <c r="G18" s="15">
        <v>2622.9</v>
      </c>
      <c r="H18" s="15">
        <f>'Seite 14-15'!L15</f>
        <v>3968.25</v>
      </c>
      <c r="I18" s="15">
        <v>3465.45</v>
      </c>
      <c r="J18" s="15">
        <v>6101.95</v>
      </c>
      <c r="K18" s="15">
        <v>5313.7</v>
      </c>
      <c r="L18" s="15">
        <v>8357.85</v>
      </c>
      <c r="M18" s="15">
        <v>7352.2</v>
      </c>
      <c r="N18" s="15">
        <v>20548.05</v>
      </c>
      <c r="O18" s="15">
        <v>19433.7</v>
      </c>
      <c r="P18" s="149" t="s">
        <v>79</v>
      </c>
    </row>
    <row r="19" spans="1:16" ht="18.75" customHeight="1">
      <c r="A19" s="103" t="s">
        <v>82</v>
      </c>
      <c r="B19" s="15">
        <f>'Seite 14-15'!G16</f>
        <v>335.35</v>
      </c>
      <c r="C19" s="15">
        <v>264</v>
      </c>
      <c r="D19" s="15">
        <f>'Seite 14-15'!I16</f>
        <v>1102.85</v>
      </c>
      <c r="E19" s="15">
        <v>995.9</v>
      </c>
      <c r="F19" s="15">
        <f>'Seite 14-15'!K16</f>
        <v>2265.25</v>
      </c>
      <c r="G19" s="15">
        <v>2124.15</v>
      </c>
      <c r="H19" s="15">
        <f>'Seite 14-15'!L16</f>
        <v>3393.5</v>
      </c>
      <c r="I19" s="15">
        <v>3252.45</v>
      </c>
      <c r="J19" s="15">
        <v>5853.8</v>
      </c>
      <c r="K19" s="15">
        <v>5707.95</v>
      </c>
      <c r="L19" s="15">
        <v>8375.3</v>
      </c>
      <c r="M19" s="15">
        <v>8216.85</v>
      </c>
      <c r="N19" s="15">
        <v>22785.5</v>
      </c>
      <c r="O19" s="15">
        <v>22177.55</v>
      </c>
      <c r="P19" s="149" t="s">
        <v>82</v>
      </c>
    </row>
    <row r="20" spans="1:16" ht="18.75" customHeight="1">
      <c r="A20" s="103" t="s">
        <v>85</v>
      </c>
      <c r="B20" s="15">
        <f>'Seite 14-15'!G17</f>
        <v>873.75</v>
      </c>
      <c r="C20" s="15">
        <v>314.95</v>
      </c>
      <c r="D20" s="15">
        <f>'Seite 14-15'!I17</f>
        <v>1835.15</v>
      </c>
      <c r="E20" s="15">
        <v>1219.2</v>
      </c>
      <c r="F20" s="15">
        <f>'Seite 14-15'!K17</f>
        <v>2980.7</v>
      </c>
      <c r="G20" s="15">
        <v>2212.35</v>
      </c>
      <c r="H20" s="15">
        <f>'Seite 14-15'!L17</f>
        <v>3926.85</v>
      </c>
      <c r="I20" s="15">
        <v>3148.35</v>
      </c>
      <c r="J20" s="15">
        <v>6568.45</v>
      </c>
      <c r="K20" s="15">
        <v>5676.9</v>
      </c>
      <c r="L20" s="15">
        <v>9410.7</v>
      </c>
      <c r="M20" s="15">
        <v>8434.05</v>
      </c>
      <c r="N20" s="15">
        <v>26375.35</v>
      </c>
      <c r="O20" s="15">
        <v>24155.4</v>
      </c>
      <c r="P20" s="149" t="s">
        <v>414</v>
      </c>
    </row>
    <row r="21" spans="1:16" ht="18.75" customHeight="1">
      <c r="A21" s="103" t="s">
        <v>88</v>
      </c>
      <c r="B21" s="15">
        <f>'Seite 14-15'!G18</f>
        <v>167.25</v>
      </c>
      <c r="C21" s="15">
        <v>29.6</v>
      </c>
      <c r="D21" s="15">
        <f>'Seite 14-15'!I18</f>
        <v>512.05</v>
      </c>
      <c r="E21" s="15">
        <v>232.35</v>
      </c>
      <c r="F21" s="15">
        <f>'Seite 14-15'!K18</f>
        <v>920.95</v>
      </c>
      <c r="G21" s="15">
        <v>613.1</v>
      </c>
      <c r="H21" s="15">
        <f>'Seite 14-15'!L18</f>
        <v>1332</v>
      </c>
      <c r="I21" s="15">
        <v>1026.8</v>
      </c>
      <c r="J21" s="15">
        <v>2165.25</v>
      </c>
      <c r="K21" s="15">
        <v>1821.85</v>
      </c>
      <c r="L21" s="15">
        <v>3286.35</v>
      </c>
      <c r="M21" s="15">
        <v>2696.55</v>
      </c>
      <c r="N21" s="15">
        <v>12670.25</v>
      </c>
      <c r="O21" s="15">
        <v>11563.95</v>
      </c>
      <c r="P21" s="149" t="s">
        <v>415</v>
      </c>
    </row>
    <row r="22" spans="1:16" ht="18.75" customHeight="1">
      <c r="A22" s="103" t="s">
        <v>19</v>
      </c>
      <c r="B22" s="15">
        <f>'Seite 14-15'!G19</f>
        <v>617.75</v>
      </c>
      <c r="C22" s="15">
        <v>430.1</v>
      </c>
      <c r="D22" s="15">
        <f>'Seite 14-15'!I19</f>
        <v>1731.4</v>
      </c>
      <c r="E22" s="15">
        <v>1337.45</v>
      </c>
      <c r="F22" s="15">
        <f>'Seite 14-15'!K19</f>
        <v>2895</v>
      </c>
      <c r="G22" s="15">
        <v>2489.35</v>
      </c>
      <c r="H22" s="15">
        <f>'Seite 14-15'!L19</f>
        <v>4212.9</v>
      </c>
      <c r="I22" s="15">
        <v>3754.1</v>
      </c>
      <c r="J22" s="15">
        <v>7195.7</v>
      </c>
      <c r="K22" s="15">
        <v>6756.25</v>
      </c>
      <c r="L22" s="15">
        <v>10702.15</v>
      </c>
      <c r="M22" s="15">
        <v>10299.45</v>
      </c>
      <c r="N22" s="15">
        <v>32086.3</v>
      </c>
      <c r="O22" s="15">
        <v>31419.1</v>
      </c>
      <c r="P22" s="149" t="s">
        <v>64</v>
      </c>
    </row>
    <row r="23" spans="1:16" ht="18.75" customHeight="1">
      <c r="A23" s="103" t="s">
        <v>68</v>
      </c>
      <c r="B23" s="15">
        <f>'Seite 14-15'!G20</f>
        <v>776.4</v>
      </c>
      <c r="C23" s="15">
        <v>408.9</v>
      </c>
      <c r="D23" s="15">
        <f>'Seite 14-15'!I20</f>
        <v>2114.9</v>
      </c>
      <c r="E23" s="15">
        <v>1642.65</v>
      </c>
      <c r="F23" s="15">
        <f>'Seite 14-15'!K20</f>
        <v>3608.7</v>
      </c>
      <c r="G23" s="15">
        <v>3126.05</v>
      </c>
      <c r="H23" s="15">
        <f>'Seite 14-15'!L20</f>
        <v>4977.05</v>
      </c>
      <c r="I23" s="15">
        <v>4456.4</v>
      </c>
      <c r="J23" s="15">
        <v>8056.85</v>
      </c>
      <c r="K23" s="15">
        <v>7425.15</v>
      </c>
      <c r="L23" s="15">
        <v>11922.8</v>
      </c>
      <c r="M23" s="15">
        <v>11380</v>
      </c>
      <c r="N23" s="15">
        <v>33851.35</v>
      </c>
      <c r="O23" s="15">
        <v>33059.8</v>
      </c>
      <c r="P23" s="149" t="s">
        <v>443</v>
      </c>
    </row>
    <row r="24" spans="1:16" ht="18.75" customHeight="1">
      <c r="A24" s="103" t="s">
        <v>71</v>
      </c>
      <c r="B24" s="15">
        <f>'Seite 14-15'!G21</f>
        <v>0</v>
      </c>
      <c r="C24" s="15">
        <v>0</v>
      </c>
      <c r="D24" s="15">
        <f>'Seite 14-15'!I21</f>
        <v>0</v>
      </c>
      <c r="E24" s="15">
        <v>0</v>
      </c>
      <c r="F24" s="15">
        <f>'Seite 14-15'!K21</f>
        <v>329</v>
      </c>
      <c r="G24" s="15">
        <v>0</v>
      </c>
      <c r="H24" s="15">
        <f>'Seite 14-15'!L21</f>
        <v>2614.15</v>
      </c>
      <c r="I24" s="15">
        <v>1345.15</v>
      </c>
      <c r="J24" s="15">
        <v>7131.8</v>
      </c>
      <c r="K24" s="15">
        <v>5862.8</v>
      </c>
      <c r="L24" s="15">
        <v>11649.4</v>
      </c>
      <c r="M24" s="15">
        <v>10380.4</v>
      </c>
      <c r="N24" s="15">
        <v>37801.15</v>
      </c>
      <c r="O24" s="15">
        <v>32968.6</v>
      </c>
      <c r="P24" s="149" t="s">
        <v>444</v>
      </c>
    </row>
    <row r="25" spans="1:16" ht="18.75" customHeight="1">
      <c r="A25" s="103" t="s">
        <v>74</v>
      </c>
      <c r="B25" s="15">
        <f>'Seite 14-15'!G22</f>
        <v>302.45</v>
      </c>
      <c r="C25" s="15">
        <v>287.55</v>
      </c>
      <c r="D25" s="15">
        <f>'Seite 14-15'!I22</f>
        <v>423.75</v>
      </c>
      <c r="E25" s="15">
        <v>408.75</v>
      </c>
      <c r="F25" s="15">
        <f>'Seite 14-15'!K22</f>
        <v>1237.95</v>
      </c>
      <c r="G25" s="15">
        <v>1076</v>
      </c>
      <c r="H25" s="15">
        <f>'Seite 14-15'!L22</f>
        <v>2393.75</v>
      </c>
      <c r="I25" s="15">
        <v>2186</v>
      </c>
      <c r="J25" s="15">
        <v>5394.8</v>
      </c>
      <c r="K25" s="15">
        <v>5117</v>
      </c>
      <c r="L25" s="15">
        <v>9111.75</v>
      </c>
      <c r="M25" s="15">
        <v>8780.5</v>
      </c>
      <c r="N25" s="15">
        <v>31988.65</v>
      </c>
      <c r="O25" s="15">
        <v>31372.75</v>
      </c>
      <c r="P25" s="149" t="s">
        <v>74</v>
      </c>
    </row>
    <row r="26" spans="1:16" ht="18.75" customHeight="1">
      <c r="A26" s="103" t="s">
        <v>77</v>
      </c>
      <c r="B26" s="15">
        <f>'Seite 14-15'!G23</f>
        <v>486.7</v>
      </c>
      <c r="C26" s="15">
        <v>657</v>
      </c>
      <c r="D26" s="15">
        <f>'Seite 14-15'!I23</f>
        <v>1512.45</v>
      </c>
      <c r="E26" s="15">
        <v>1153</v>
      </c>
      <c r="F26" s="15">
        <f>'Seite 14-15'!K23</f>
        <v>2648.8</v>
      </c>
      <c r="G26" s="15">
        <v>2279.55</v>
      </c>
      <c r="H26" s="15">
        <f>'Seite 14-15'!L23</f>
        <v>3980.2</v>
      </c>
      <c r="I26" s="15">
        <v>3497.4</v>
      </c>
      <c r="J26" s="15">
        <v>6871.85</v>
      </c>
      <c r="K26" s="15">
        <v>6052.5</v>
      </c>
      <c r="L26" s="15">
        <v>9933.3</v>
      </c>
      <c r="M26" s="15">
        <v>9017.75</v>
      </c>
      <c r="N26" s="15">
        <v>29419.05</v>
      </c>
      <c r="O26" s="15">
        <v>28697.1</v>
      </c>
      <c r="P26" s="149" t="s">
        <v>419</v>
      </c>
    </row>
    <row r="27" spans="1:16" ht="18.75" customHeight="1">
      <c r="A27" s="103" t="s">
        <v>80</v>
      </c>
      <c r="B27" s="15">
        <f>'Seite 14-15'!G24</f>
        <v>638.05</v>
      </c>
      <c r="C27" s="15">
        <v>232.45</v>
      </c>
      <c r="D27" s="15">
        <f>'Seite 14-15'!I24</f>
        <v>1776.05</v>
      </c>
      <c r="E27" s="15">
        <v>1139.6</v>
      </c>
      <c r="F27" s="15">
        <f>'Seite 14-15'!K24</f>
        <v>3020.95</v>
      </c>
      <c r="G27" s="15">
        <v>2339.2</v>
      </c>
      <c r="H27" s="15">
        <f>'Seite 14-15'!L24</f>
        <v>4013.9</v>
      </c>
      <c r="I27" s="15">
        <v>3361.8</v>
      </c>
      <c r="J27" s="15">
        <v>6773.5</v>
      </c>
      <c r="K27" s="15">
        <v>5675.3</v>
      </c>
      <c r="L27" s="15">
        <v>10237.5</v>
      </c>
      <c r="M27" s="15">
        <v>8794.5</v>
      </c>
      <c r="N27" s="15">
        <v>29591.65</v>
      </c>
      <c r="O27" s="15">
        <v>27805.45</v>
      </c>
      <c r="P27" s="149" t="s">
        <v>445</v>
      </c>
    </row>
    <row r="28" spans="1:16" ht="18.75" customHeight="1">
      <c r="A28" s="103" t="s">
        <v>83</v>
      </c>
      <c r="B28" s="15">
        <f>'Seite 14-15'!G25</f>
        <v>696.2</v>
      </c>
      <c r="C28" s="15">
        <v>610.45</v>
      </c>
      <c r="D28" s="15">
        <f>'Seite 14-15'!I25</f>
        <v>1391.2</v>
      </c>
      <c r="E28" s="15">
        <v>1244.8</v>
      </c>
      <c r="F28" s="15">
        <f>'Seite 14-15'!K25</f>
        <v>2218.8</v>
      </c>
      <c r="G28" s="15">
        <v>2060.8</v>
      </c>
      <c r="H28" s="15">
        <f>'Seite 14-15'!L25</f>
        <v>3125.75</v>
      </c>
      <c r="I28" s="15">
        <v>2941.6</v>
      </c>
      <c r="J28" s="15">
        <v>5177.55</v>
      </c>
      <c r="K28" s="15">
        <v>4967.2</v>
      </c>
      <c r="L28" s="15">
        <v>7647.3</v>
      </c>
      <c r="M28" s="15">
        <v>7362.3</v>
      </c>
      <c r="N28" s="15">
        <v>22174.25</v>
      </c>
      <c r="O28" s="15">
        <v>21119.95</v>
      </c>
      <c r="P28" s="149" t="s">
        <v>83</v>
      </c>
    </row>
    <row r="29" spans="1:16" ht="18.75" customHeight="1">
      <c r="A29" s="103" t="s">
        <v>86</v>
      </c>
      <c r="B29" s="15">
        <f>'Seite 14-15'!G26</f>
        <v>0</v>
      </c>
      <c r="C29" s="15">
        <v>0</v>
      </c>
      <c r="D29" s="15">
        <f>'Seite 14-15'!I26</f>
        <v>931.9</v>
      </c>
      <c r="E29" s="15">
        <v>626.4</v>
      </c>
      <c r="F29" s="15">
        <f>'Seite 14-15'!K26</f>
        <v>2030.4</v>
      </c>
      <c r="G29" s="15">
        <v>1548.85</v>
      </c>
      <c r="H29" s="15">
        <f>'Seite 14-15'!L26</f>
        <v>3463.55</v>
      </c>
      <c r="I29" s="15">
        <v>3002.4</v>
      </c>
      <c r="J29" s="15">
        <v>6349.6</v>
      </c>
      <c r="K29" s="15">
        <v>5886</v>
      </c>
      <c r="L29" s="15">
        <v>10186</v>
      </c>
      <c r="M29" s="15">
        <v>9568.8</v>
      </c>
      <c r="N29" s="15">
        <v>31430.15</v>
      </c>
      <c r="O29" s="15">
        <v>30535.9</v>
      </c>
      <c r="P29" s="149" t="s">
        <v>422</v>
      </c>
    </row>
    <row r="30" spans="1:16" ht="18.75" customHeight="1">
      <c r="A30" s="103" t="s">
        <v>89</v>
      </c>
      <c r="B30" s="15">
        <f>'Seite 14-15'!G27</f>
        <v>0</v>
      </c>
      <c r="C30" s="15">
        <v>0</v>
      </c>
      <c r="D30" s="15">
        <f>'Seite 14-15'!I27</f>
        <v>185</v>
      </c>
      <c r="E30" s="15">
        <v>105</v>
      </c>
      <c r="F30" s="15">
        <f>'Seite 14-15'!K27</f>
        <v>1206</v>
      </c>
      <c r="G30" s="15">
        <v>981</v>
      </c>
      <c r="H30" s="15">
        <f>'Seite 14-15'!L27</f>
        <v>2386</v>
      </c>
      <c r="I30" s="15">
        <v>1968</v>
      </c>
      <c r="J30" s="15">
        <v>4915</v>
      </c>
      <c r="K30" s="15">
        <v>4324</v>
      </c>
      <c r="L30" s="15">
        <v>8008</v>
      </c>
      <c r="M30" s="15">
        <v>7272</v>
      </c>
      <c r="N30" s="15">
        <v>26277</v>
      </c>
      <c r="O30" s="15">
        <v>25330</v>
      </c>
      <c r="P30" s="149" t="s">
        <v>428</v>
      </c>
    </row>
    <row r="31" spans="1:16" ht="18.75" customHeight="1">
      <c r="A31" s="103" t="s">
        <v>66</v>
      </c>
      <c r="B31" s="15">
        <f>'Seite 14-15'!G28</f>
        <v>266</v>
      </c>
      <c r="C31" s="15">
        <v>54.5</v>
      </c>
      <c r="D31" s="15">
        <f>'Seite 14-15'!I28</f>
        <v>817.5</v>
      </c>
      <c r="E31" s="15">
        <v>647.5</v>
      </c>
      <c r="F31" s="15">
        <f>'Seite 14-15'!K28</f>
        <v>1722.2</v>
      </c>
      <c r="G31" s="15">
        <v>1486.8</v>
      </c>
      <c r="H31" s="15">
        <f>'Seite 14-15'!L28</f>
        <v>2720.6</v>
      </c>
      <c r="I31" s="15">
        <v>2408.9</v>
      </c>
      <c r="J31" s="15">
        <v>5275.6</v>
      </c>
      <c r="K31" s="15">
        <v>4894.1</v>
      </c>
      <c r="L31" s="15">
        <v>8209.9</v>
      </c>
      <c r="M31" s="15">
        <v>7878.5</v>
      </c>
      <c r="N31" s="15">
        <v>26091.35</v>
      </c>
      <c r="O31" s="15">
        <v>25517.45</v>
      </c>
      <c r="P31" s="149" t="s">
        <v>66</v>
      </c>
    </row>
    <row r="32" spans="1:16" ht="18.75" customHeight="1">
      <c r="A32" s="103" t="s">
        <v>69</v>
      </c>
      <c r="B32" s="15">
        <f>'Seite 14-15'!G29</f>
        <v>0</v>
      </c>
      <c r="C32" s="15">
        <v>0</v>
      </c>
      <c r="D32" s="15">
        <f>'Seite 14-15'!I29</f>
        <v>663.6</v>
      </c>
      <c r="E32" s="15">
        <v>477.2</v>
      </c>
      <c r="F32" s="15">
        <f>'Seite 14-15'!K29</f>
        <v>1812.3</v>
      </c>
      <c r="G32" s="15">
        <v>1474.15</v>
      </c>
      <c r="H32" s="15">
        <f>'Seite 14-15'!L29</f>
        <v>3239.5</v>
      </c>
      <c r="I32" s="15">
        <v>2887.75</v>
      </c>
      <c r="J32" s="15">
        <v>6364.15</v>
      </c>
      <c r="K32" s="15">
        <v>6013.85</v>
      </c>
      <c r="L32" s="15">
        <v>9583.8</v>
      </c>
      <c r="M32" s="15">
        <v>9321.85</v>
      </c>
      <c r="N32" s="15">
        <v>27902.6</v>
      </c>
      <c r="O32" s="15">
        <v>27454.15</v>
      </c>
      <c r="P32" s="149" t="s">
        <v>69</v>
      </c>
    </row>
    <row r="33" spans="1:16" ht="18.75" customHeight="1">
      <c r="A33" s="103" t="s">
        <v>72</v>
      </c>
      <c r="B33" s="15">
        <f>'Seite 14-15'!G30</f>
        <v>301.4</v>
      </c>
      <c r="C33" s="15">
        <v>40</v>
      </c>
      <c r="D33" s="15">
        <f>'Seite 14-15'!I30</f>
        <v>756.5</v>
      </c>
      <c r="E33" s="15">
        <v>238.5</v>
      </c>
      <c r="F33" s="15">
        <f>'Seite 14-15'!K30</f>
        <v>1180.95</v>
      </c>
      <c r="G33" s="15">
        <v>714.6</v>
      </c>
      <c r="H33" s="15">
        <f>'Seite 14-15'!L30</f>
        <v>2035.2</v>
      </c>
      <c r="I33" s="15">
        <v>1047.3</v>
      </c>
      <c r="J33" s="15">
        <v>4886</v>
      </c>
      <c r="K33" s="15">
        <v>2986.4</v>
      </c>
      <c r="L33" s="15">
        <v>8484.35</v>
      </c>
      <c r="M33" s="15">
        <v>6183.05</v>
      </c>
      <c r="N33" s="15">
        <v>30688.75</v>
      </c>
      <c r="O33" s="15">
        <v>27637.75</v>
      </c>
      <c r="P33" s="149" t="s">
        <v>72</v>
      </c>
    </row>
    <row r="34" spans="1:16" ht="18.75" customHeight="1">
      <c r="A34" s="103" t="s">
        <v>75</v>
      </c>
      <c r="B34" s="15">
        <f>'Seite 14-15'!G31</f>
        <v>0</v>
      </c>
      <c r="C34" s="15">
        <v>0</v>
      </c>
      <c r="D34" s="15">
        <f>'Seite 14-15'!I31</f>
        <v>244.35</v>
      </c>
      <c r="E34" s="15">
        <v>0</v>
      </c>
      <c r="F34" s="15">
        <f>'Seite 14-15'!K31</f>
        <v>1767.35</v>
      </c>
      <c r="G34" s="15">
        <v>1001.45</v>
      </c>
      <c r="H34" s="15">
        <f>'Seite 14-15'!L31</f>
        <v>4134.1</v>
      </c>
      <c r="I34" s="15">
        <v>3100.6</v>
      </c>
      <c r="J34" s="15">
        <v>8974.1</v>
      </c>
      <c r="K34" s="15">
        <v>8226.85</v>
      </c>
      <c r="L34" s="15">
        <v>12416.05</v>
      </c>
      <c r="M34" s="15">
        <v>11789.7</v>
      </c>
      <c r="N34" s="15">
        <v>34013.4</v>
      </c>
      <c r="O34" s="15">
        <v>32943.15</v>
      </c>
      <c r="P34" s="149" t="s">
        <v>75</v>
      </c>
    </row>
    <row r="35" spans="1:16" ht="18.75" customHeight="1">
      <c r="A35" s="103" t="s">
        <v>20</v>
      </c>
      <c r="B35" s="15">
        <f>'Seite 14-15'!G32</f>
        <v>449.2</v>
      </c>
      <c r="C35" s="15">
        <v>34</v>
      </c>
      <c r="D35" s="15">
        <f>'Seite 14-15'!I32</f>
        <v>1679.1</v>
      </c>
      <c r="E35" s="15">
        <v>560.4</v>
      </c>
      <c r="F35" s="15">
        <f>'Seite 14-15'!K32</f>
        <v>2719.2</v>
      </c>
      <c r="G35" s="15">
        <v>1541.9</v>
      </c>
      <c r="H35" s="15">
        <f>'Seite 14-15'!L32</f>
        <v>3542.05</v>
      </c>
      <c r="I35" s="15">
        <v>2585</v>
      </c>
      <c r="J35" s="15">
        <v>6018.4</v>
      </c>
      <c r="K35" s="15">
        <v>4875.9</v>
      </c>
      <c r="L35" s="15">
        <v>8808.05</v>
      </c>
      <c r="M35" s="15">
        <v>7581.35</v>
      </c>
      <c r="N35" s="15">
        <v>30729.15</v>
      </c>
      <c r="O35" s="15">
        <v>28518.7</v>
      </c>
      <c r="P35" s="149" t="s">
        <v>78</v>
      </c>
    </row>
    <row r="36" spans="1:16" ht="18.75" customHeight="1">
      <c r="A36" s="103" t="s">
        <v>21</v>
      </c>
      <c r="B36" s="15">
        <f>'Seite 14-15'!G33</f>
        <v>560.95</v>
      </c>
      <c r="C36" s="15">
        <v>421.35</v>
      </c>
      <c r="D36" s="15">
        <f>'Seite 14-15'!I33</f>
        <v>1442.2</v>
      </c>
      <c r="E36" s="15">
        <v>1037.45</v>
      </c>
      <c r="F36" s="15">
        <f>'Seite 14-15'!K33</f>
        <v>2784.75</v>
      </c>
      <c r="G36" s="15">
        <v>2174.05</v>
      </c>
      <c r="H36" s="15">
        <f>'Seite 14-15'!L33</f>
        <v>4256.25</v>
      </c>
      <c r="I36" s="15">
        <v>3533.55</v>
      </c>
      <c r="J36" s="15">
        <v>8992.6</v>
      </c>
      <c r="K36" s="15">
        <v>8055.35</v>
      </c>
      <c r="L36" s="15">
        <v>13489.05</v>
      </c>
      <c r="M36" s="15">
        <v>12811.8</v>
      </c>
      <c r="N36" s="15">
        <v>39233.8</v>
      </c>
      <c r="O36" s="15">
        <v>38221.8</v>
      </c>
      <c r="P36" s="149" t="s">
        <v>81</v>
      </c>
    </row>
    <row r="37" spans="1:16" ht="18.75" customHeight="1">
      <c r="A37" s="103" t="s">
        <v>22</v>
      </c>
      <c r="B37" s="15">
        <f>'Seite 14-15'!G34</f>
        <v>25</v>
      </c>
      <c r="C37" s="15">
        <v>25</v>
      </c>
      <c r="D37" s="15">
        <f>'Seite 14-15'!I34</f>
        <v>25</v>
      </c>
      <c r="E37" s="15">
        <v>25</v>
      </c>
      <c r="F37" s="15">
        <f>'Seite 14-15'!K34</f>
        <v>25</v>
      </c>
      <c r="G37" s="15">
        <v>25</v>
      </c>
      <c r="H37" s="15">
        <f>'Seite 14-15'!L34</f>
        <v>1025.6</v>
      </c>
      <c r="I37" s="15">
        <v>1025.6</v>
      </c>
      <c r="J37" s="15">
        <v>4103</v>
      </c>
      <c r="K37" s="15">
        <v>4011.15</v>
      </c>
      <c r="L37" s="15">
        <v>7804.3</v>
      </c>
      <c r="M37" s="15">
        <v>7565.4</v>
      </c>
      <c r="N37" s="15">
        <v>31108.05</v>
      </c>
      <c r="O37" s="15">
        <v>30441.25</v>
      </c>
      <c r="P37" s="149" t="s">
        <v>84</v>
      </c>
    </row>
    <row r="38" spans="1:16" ht="18.75" customHeight="1">
      <c r="A38" s="103" t="s">
        <v>23</v>
      </c>
      <c r="B38" s="15">
        <f>'Seite 14-15'!G35</f>
        <v>258.8</v>
      </c>
      <c r="C38" s="15">
        <v>87.85</v>
      </c>
      <c r="D38" s="15">
        <f>'Seite 14-15'!I35</f>
        <v>1349.6</v>
      </c>
      <c r="E38" s="15">
        <v>676.85</v>
      </c>
      <c r="F38" s="15">
        <f>'Seite 14-15'!K35</f>
        <v>2941.8</v>
      </c>
      <c r="G38" s="15">
        <v>1893.95</v>
      </c>
      <c r="H38" s="15">
        <f>'Seite 14-15'!L35</f>
        <v>4549.7</v>
      </c>
      <c r="I38" s="15">
        <v>3501.85</v>
      </c>
      <c r="J38" s="15">
        <v>8561.15</v>
      </c>
      <c r="K38" s="15">
        <v>7230.15</v>
      </c>
      <c r="L38" s="15">
        <v>12646.1</v>
      </c>
      <c r="M38" s="15">
        <v>11315.05</v>
      </c>
      <c r="N38" s="15">
        <v>36115.9</v>
      </c>
      <c r="O38" s="15">
        <v>34402.05</v>
      </c>
      <c r="P38" s="149" t="s">
        <v>87</v>
      </c>
    </row>
    <row r="39" spans="1:16" ht="18.75" customHeight="1">
      <c r="A39" s="103"/>
      <c r="B39" s="145"/>
      <c r="C39" s="145"/>
      <c r="D39" s="145"/>
      <c r="E39" s="145"/>
      <c r="F39" s="145"/>
      <c r="G39" s="145"/>
      <c r="H39" s="145"/>
      <c r="I39" s="145"/>
      <c r="J39" s="15"/>
      <c r="K39" s="15"/>
      <c r="L39" s="15"/>
      <c r="M39" s="15"/>
      <c r="N39" s="15"/>
      <c r="O39" s="15"/>
      <c r="P39" s="149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49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49"/>
    </row>
    <row r="42" spans="1:16" ht="18.75" customHeight="1">
      <c r="A42" s="110" t="s">
        <v>90</v>
      </c>
      <c r="B42" s="11">
        <f>'Seite 14-15'!G37</f>
        <v>0</v>
      </c>
      <c r="C42" s="15">
        <v>0</v>
      </c>
      <c r="D42" s="15">
        <f>'Seite 14-15'!I37</f>
        <v>0</v>
      </c>
      <c r="E42" s="15">
        <v>0</v>
      </c>
      <c r="F42" s="15">
        <f>'Seite 14-15'!K37</f>
        <v>99.8</v>
      </c>
      <c r="G42" s="15">
        <v>0</v>
      </c>
      <c r="H42" s="15">
        <f>'Seite 14-15'!L37</f>
        <v>188.7</v>
      </c>
      <c r="I42" s="15">
        <v>45</v>
      </c>
      <c r="J42" s="15">
        <v>601.8</v>
      </c>
      <c r="K42" s="15">
        <v>230</v>
      </c>
      <c r="L42" s="15">
        <v>1215.2</v>
      </c>
      <c r="M42" s="15">
        <v>703</v>
      </c>
      <c r="N42" s="15">
        <v>9295.2</v>
      </c>
      <c r="O42" s="15">
        <v>7392</v>
      </c>
      <c r="P42" s="149" t="s">
        <v>91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49"/>
    </row>
    <row r="44" spans="1:16" ht="18.75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602" t="s">
        <v>446</v>
      </c>
      <c r="K44" s="603"/>
      <c r="L44" s="603"/>
      <c r="M44" s="603"/>
      <c r="N44" s="603"/>
      <c r="O44" s="604"/>
      <c r="P44" s="149"/>
    </row>
    <row r="45" spans="1:16" ht="18.75" customHeight="1">
      <c r="A45" s="103" t="s">
        <v>169</v>
      </c>
      <c r="B45" s="15">
        <f aca="true" t="shared" si="0" ref="B45:B70">B13</f>
        <v>687.4</v>
      </c>
      <c r="C45" s="15">
        <v>268.8</v>
      </c>
      <c r="D45" s="15">
        <f aca="true" t="shared" si="1" ref="D45:D70">D13</f>
        <v>1386.6</v>
      </c>
      <c r="E45" s="15">
        <v>790.9</v>
      </c>
      <c r="F45" s="15">
        <f aca="true" t="shared" si="2" ref="F45:F70">F13</f>
        <v>2290.5</v>
      </c>
      <c r="G45" s="15">
        <v>1524.6</v>
      </c>
      <c r="H45" s="15">
        <f aca="true" t="shared" si="3" ref="H45:H70">H13</f>
        <v>3431.3</v>
      </c>
      <c r="I45" s="15">
        <v>2463</v>
      </c>
      <c r="J45" s="15">
        <v>5733.6</v>
      </c>
      <c r="K45" s="15">
        <v>4558.3</v>
      </c>
      <c r="L45" s="15">
        <v>8502.8</v>
      </c>
      <c r="M45" s="15">
        <v>7424.1</v>
      </c>
      <c r="N45" s="15">
        <v>26302.5</v>
      </c>
      <c r="O45" s="15">
        <v>24508.5</v>
      </c>
      <c r="P45" s="488" t="s">
        <v>409</v>
      </c>
    </row>
    <row r="46" spans="1:16" ht="18.75" customHeight="1">
      <c r="A46" s="103" t="s">
        <v>67</v>
      </c>
      <c r="B46" s="15">
        <f t="shared" si="0"/>
        <v>356.6</v>
      </c>
      <c r="C46" s="15">
        <v>317.2</v>
      </c>
      <c r="D46" s="15">
        <f t="shared" si="1"/>
        <v>1263.9</v>
      </c>
      <c r="E46" s="15">
        <v>1166.85</v>
      </c>
      <c r="F46" s="15">
        <f t="shared" si="2"/>
        <v>2820.15</v>
      </c>
      <c r="G46" s="15">
        <v>2299.9</v>
      </c>
      <c r="H46" s="15">
        <f t="shared" si="3"/>
        <v>4642.15</v>
      </c>
      <c r="I46" s="15">
        <v>3771</v>
      </c>
      <c r="J46" s="15">
        <v>8000.5</v>
      </c>
      <c r="K46" s="15">
        <v>6937.05</v>
      </c>
      <c r="L46" s="15">
        <v>11647.85</v>
      </c>
      <c r="M46" s="15">
        <v>10136.35</v>
      </c>
      <c r="N46" s="15">
        <v>34134.55</v>
      </c>
      <c r="O46" s="15">
        <v>30971.4</v>
      </c>
      <c r="P46" s="488" t="s">
        <v>410</v>
      </c>
    </row>
    <row r="47" spans="1:16" ht="18.75" customHeight="1">
      <c r="A47" s="103" t="s">
        <v>70</v>
      </c>
      <c r="B47" s="15">
        <f t="shared" si="0"/>
        <v>345.8</v>
      </c>
      <c r="C47" s="15">
        <v>50</v>
      </c>
      <c r="D47" s="15">
        <f t="shared" si="1"/>
        <v>1558.5</v>
      </c>
      <c r="E47" s="15">
        <v>620.5</v>
      </c>
      <c r="F47" s="15">
        <f t="shared" si="2"/>
        <v>2692.5</v>
      </c>
      <c r="G47" s="15">
        <v>1810.5</v>
      </c>
      <c r="H47" s="15">
        <f t="shared" si="3"/>
        <v>3842.3</v>
      </c>
      <c r="I47" s="15">
        <v>2944.5</v>
      </c>
      <c r="J47" s="15">
        <v>6441</v>
      </c>
      <c r="K47" s="15">
        <v>5448.8</v>
      </c>
      <c r="L47" s="15">
        <v>9501.8</v>
      </c>
      <c r="M47" s="15">
        <v>8385.3</v>
      </c>
      <c r="N47" s="15">
        <v>27462</v>
      </c>
      <c r="O47" s="15">
        <v>26013</v>
      </c>
      <c r="P47" s="488" t="s">
        <v>411</v>
      </c>
    </row>
    <row r="48" spans="1:16" ht="18.75" customHeight="1">
      <c r="A48" s="103" t="s">
        <v>73</v>
      </c>
      <c r="B48" s="15">
        <f t="shared" si="0"/>
        <v>100</v>
      </c>
      <c r="C48" s="15">
        <v>100</v>
      </c>
      <c r="D48" s="15">
        <f t="shared" si="1"/>
        <v>1323.04</v>
      </c>
      <c r="E48" s="15">
        <v>1017.28</v>
      </c>
      <c r="F48" s="15">
        <f t="shared" si="2"/>
        <v>2683.6719999999996</v>
      </c>
      <c r="G48" s="15">
        <v>2377.912</v>
      </c>
      <c r="H48" s="15">
        <f t="shared" si="3"/>
        <v>4044.3039999999996</v>
      </c>
      <c r="I48" s="15">
        <v>3509.2239999999997</v>
      </c>
      <c r="J48" s="15">
        <v>6582.112</v>
      </c>
      <c r="K48" s="15">
        <v>5817.712</v>
      </c>
      <c r="L48" s="15">
        <v>9028.192</v>
      </c>
      <c r="M48" s="15">
        <v>8340.232</v>
      </c>
      <c r="N48" s="15">
        <v>22389.904000000002</v>
      </c>
      <c r="O48" s="15">
        <v>21487.912</v>
      </c>
      <c r="P48" s="488" t="s">
        <v>73</v>
      </c>
    </row>
    <row r="49" spans="1:16" ht="18.75" customHeight="1">
      <c r="A49" s="103" t="s">
        <v>76</v>
      </c>
      <c r="B49" s="15">
        <f t="shared" si="0"/>
        <v>547.25</v>
      </c>
      <c r="C49" s="15">
        <v>408.45</v>
      </c>
      <c r="D49" s="15">
        <f t="shared" si="1"/>
        <v>1120.8</v>
      </c>
      <c r="E49" s="15">
        <v>926.65</v>
      </c>
      <c r="F49" s="15">
        <f t="shared" si="2"/>
        <v>1942.55</v>
      </c>
      <c r="G49" s="15">
        <v>1544.55</v>
      </c>
      <c r="H49" s="15">
        <f t="shared" si="3"/>
        <v>2716.05</v>
      </c>
      <c r="I49" s="15">
        <v>2233.8</v>
      </c>
      <c r="J49" s="15">
        <v>4260.4</v>
      </c>
      <c r="K49" s="15">
        <v>3563.25</v>
      </c>
      <c r="L49" s="15">
        <v>6171.3</v>
      </c>
      <c r="M49" s="15">
        <v>5315.85</v>
      </c>
      <c r="N49" s="15">
        <v>18011.85</v>
      </c>
      <c r="O49" s="15">
        <v>16690.25</v>
      </c>
      <c r="P49" s="488" t="s">
        <v>76</v>
      </c>
    </row>
    <row r="50" spans="1:16" ht="18.75" customHeight="1">
      <c r="A50" s="103" t="s">
        <v>79</v>
      </c>
      <c r="B50" s="15">
        <f t="shared" si="0"/>
        <v>1250.25</v>
      </c>
      <c r="C50" s="15">
        <v>856.2</v>
      </c>
      <c r="D50" s="15">
        <f t="shared" si="1"/>
        <v>2120.05</v>
      </c>
      <c r="E50" s="15">
        <v>1753.15</v>
      </c>
      <c r="F50" s="15">
        <f t="shared" si="2"/>
        <v>3030.6</v>
      </c>
      <c r="G50" s="15">
        <v>2622.9</v>
      </c>
      <c r="H50" s="15">
        <f t="shared" si="3"/>
        <v>3968.25</v>
      </c>
      <c r="I50" s="15">
        <v>3465.45</v>
      </c>
      <c r="J50" s="15">
        <v>6101.95</v>
      </c>
      <c r="K50" s="15">
        <v>5408.85</v>
      </c>
      <c r="L50" s="15">
        <v>8357.85</v>
      </c>
      <c r="M50" s="15">
        <v>7542.45</v>
      </c>
      <c r="N50" s="15">
        <v>20548.05</v>
      </c>
      <c r="O50" s="15">
        <v>19447.3</v>
      </c>
      <c r="P50" s="488" t="s">
        <v>79</v>
      </c>
    </row>
    <row r="51" spans="1:16" ht="18.75" customHeight="1">
      <c r="A51" s="103" t="s">
        <v>82</v>
      </c>
      <c r="B51" s="15">
        <f t="shared" si="0"/>
        <v>335.35</v>
      </c>
      <c r="C51" s="15">
        <v>264</v>
      </c>
      <c r="D51" s="15">
        <f t="shared" si="1"/>
        <v>1102.85</v>
      </c>
      <c r="E51" s="15">
        <v>995.9</v>
      </c>
      <c r="F51" s="15">
        <f t="shared" si="2"/>
        <v>2265.25</v>
      </c>
      <c r="G51" s="15">
        <v>2124.15</v>
      </c>
      <c r="H51" s="15">
        <f t="shared" si="3"/>
        <v>3393.5</v>
      </c>
      <c r="I51" s="15">
        <v>3252.45</v>
      </c>
      <c r="J51" s="15">
        <v>5853.8</v>
      </c>
      <c r="K51" s="15">
        <v>5707.95</v>
      </c>
      <c r="L51" s="15">
        <v>8375.3</v>
      </c>
      <c r="M51" s="15">
        <v>8216.85</v>
      </c>
      <c r="N51" s="15">
        <v>22785.5</v>
      </c>
      <c r="O51" s="15">
        <v>22201.75</v>
      </c>
      <c r="P51" s="488" t="s">
        <v>82</v>
      </c>
    </row>
    <row r="52" spans="1:16" ht="18.75" customHeight="1">
      <c r="A52" s="103" t="s">
        <v>85</v>
      </c>
      <c r="B52" s="15">
        <f t="shared" si="0"/>
        <v>873.75</v>
      </c>
      <c r="C52" s="15">
        <v>314.95</v>
      </c>
      <c r="D52" s="15">
        <f t="shared" si="1"/>
        <v>1835.15</v>
      </c>
      <c r="E52" s="15">
        <v>1219.2</v>
      </c>
      <c r="F52" s="15">
        <f t="shared" si="2"/>
        <v>2980.7</v>
      </c>
      <c r="G52" s="15">
        <v>2212.35</v>
      </c>
      <c r="H52" s="15">
        <f t="shared" si="3"/>
        <v>3926.85</v>
      </c>
      <c r="I52" s="15">
        <v>3148.35</v>
      </c>
      <c r="J52" s="15">
        <v>6568.45</v>
      </c>
      <c r="K52" s="15">
        <v>5693.4</v>
      </c>
      <c r="L52" s="15">
        <v>9410.7</v>
      </c>
      <c r="M52" s="15">
        <v>8582.65</v>
      </c>
      <c r="N52" s="15">
        <v>26375.35</v>
      </c>
      <c r="O52" s="15">
        <v>24810.7</v>
      </c>
      <c r="P52" s="488" t="s">
        <v>414</v>
      </c>
    </row>
    <row r="53" spans="1:16" ht="18.75" customHeight="1">
      <c r="A53" s="103" t="s">
        <v>88</v>
      </c>
      <c r="B53" s="15">
        <f t="shared" si="0"/>
        <v>167.25</v>
      </c>
      <c r="C53" s="15">
        <v>29.6</v>
      </c>
      <c r="D53" s="15">
        <f t="shared" si="1"/>
        <v>512.05</v>
      </c>
      <c r="E53" s="15">
        <v>232.35</v>
      </c>
      <c r="F53" s="15">
        <f t="shared" si="2"/>
        <v>920.95</v>
      </c>
      <c r="G53" s="15">
        <v>613.1</v>
      </c>
      <c r="H53" s="15">
        <f t="shared" si="3"/>
        <v>1332</v>
      </c>
      <c r="I53" s="15">
        <v>1026.8</v>
      </c>
      <c r="J53" s="15">
        <v>2165.25</v>
      </c>
      <c r="K53" s="15">
        <v>1821.85</v>
      </c>
      <c r="L53" s="15">
        <v>3286.35</v>
      </c>
      <c r="M53" s="15">
        <v>2696.55</v>
      </c>
      <c r="N53" s="15">
        <v>12670.25</v>
      </c>
      <c r="O53" s="15">
        <v>11512.95</v>
      </c>
      <c r="P53" s="488" t="s">
        <v>415</v>
      </c>
    </row>
    <row r="54" spans="1:16" ht="18.75" customHeight="1">
      <c r="A54" s="103" t="s">
        <v>19</v>
      </c>
      <c r="B54" s="15">
        <f t="shared" si="0"/>
        <v>617.75</v>
      </c>
      <c r="C54" s="15">
        <v>430.1</v>
      </c>
      <c r="D54" s="15">
        <f t="shared" si="1"/>
        <v>1731.4</v>
      </c>
      <c r="E54" s="15">
        <v>1337.45</v>
      </c>
      <c r="F54" s="15">
        <f t="shared" si="2"/>
        <v>2895</v>
      </c>
      <c r="G54" s="15">
        <v>2489.35</v>
      </c>
      <c r="H54" s="15">
        <f t="shared" si="3"/>
        <v>4212.9</v>
      </c>
      <c r="I54" s="15">
        <v>3754.1</v>
      </c>
      <c r="J54" s="15">
        <v>7195.7</v>
      </c>
      <c r="K54" s="15">
        <v>6756.25</v>
      </c>
      <c r="L54" s="15">
        <v>10702.15</v>
      </c>
      <c r="M54" s="15">
        <v>10299.45</v>
      </c>
      <c r="N54" s="15">
        <v>32086.3</v>
      </c>
      <c r="O54" s="15">
        <v>31339.45</v>
      </c>
      <c r="P54" s="488" t="s">
        <v>64</v>
      </c>
    </row>
    <row r="55" spans="1:16" ht="18.75" customHeight="1">
      <c r="A55" s="103" t="s">
        <v>68</v>
      </c>
      <c r="B55" s="15">
        <f t="shared" si="0"/>
        <v>776.4</v>
      </c>
      <c r="C55" s="15">
        <v>408.9</v>
      </c>
      <c r="D55" s="15">
        <f t="shared" si="1"/>
        <v>2114.9</v>
      </c>
      <c r="E55" s="15">
        <v>1642.65</v>
      </c>
      <c r="F55" s="15">
        <f t="shared" si="2"/>
        <v>3608.7</v>
      </c>
      <c r="G55" s="15">
        <v>3126.05</v>
      </c>
      <c r="H55" s="15">
        <f t="shared" si="3"/>
        <v>4977.05</v>
      </c>
      <c r="I55" s="15">
        <v>4456.4</v>
      </c>
      <c r="J55" s="15">
        <v>8056.85</v>
      </c>
      <c r="K55" s="15">
        <v>7425.15</v>
      </c>
      <c r="L55" s="15">
        <v>11922.8</v>
      </c>
      <c r="M55" s="15">
        <v>11380</v>
      </c>
      <c r="N55" s="15">
        <v>33851.35</v>
      </c>
      <c r="O55" s="15">
        <v>32992.05</v>
      </c>
      <c r="P55" s="488" t="s">
        <v>443</v>
      </c>
    </row>
    <row r="56" spans="1:16" ht="18.75" customHeight="1">
      <c r="A56" s="103" t="s">
        <v>71</v>
      </c>
      <c r="B56" s="15">
        <f t="shared" si="0"/>
        <v>0</v>
      </c>
      <c r="C56" s="15">
        <v>0</v>
      </c>
      <c r="D56" s="15">
        <f t="shared" si="1"/>
        <v>0</v>
      </c>
      <c r="E56" s="15">
        <v>104.8</v>
      </c>
      <c r="F56" s="15">
        <f t="shared" si="2"/>
        <v>329</v>
      </c>
      <c r="G56" s="15">
        <v>215.8</v>
      </c>
      <c r="H56" s="15">
        <f t="shared" si="3"/>
        <v>2614.15</v>
      </c>
      <c r="I56" s="15">
        <v>1572.3</v>
      </c>
      <c r="J56" s="15">
        <v>7131.8</v>
      </c>
      <c r="K56" s="15">
        <v>6033.05</v>
      </c>
      <c r="L56" s="15">
        <v>11649.4</v>
      </c>
      <c r="M56" s="15">
        <v>10553.55</v>
      </c>
      <c r="N56" s="15">
        <v>37801.15</v>
      </c>
      <c r="O56" s="15">
        <v>33247.35</v>
      </c>
      <c r="P56" s="488" t="s">
        <v>444</v>
      </c>
    </row>
    <row r="57" spans="1:16" ht="18.75" customHeight="1">
      <c r="A57" s="103" t="s">
        <v>74</v>
      </c>
      <c r="B57" s="15">
        <f t="shared" si="0"/>
        <v>302.45</v>
      </c>
      <c r="C57" s="15">
        <v>287.55</v>
      </c>
      <c r="D57" s="15">
        <f t="shared" si="1"/>
        <v>423.75</v>
      </c>
      <c r="E57" s="15">
        <v>408.75</v>
      </c>
      <c r="F57" s="15">
        <f t="shared" si="2"/>
        <v>1237.95</v>
      </c>
      <c r="G57" s="15">
        <v>1076</v>
      </c>
      <c r="H57" s="15">
        <f t="shared" si="3"/>
        <v>2393.75</v>
      </c>
      <c r="I57" s="15">
        <v>2186</v>
      </c>
      <c r="J57" s="15">
        <v>5394.8</v>
      </c>
      <c r="K57" s="15">
        <v>5117</v>
      </c>
      <c r="L57" s="15">
        <v>9111.75</v>
      </c>
      <c r="M57" s="15">
        <v>8780.5</v>
      </c>
      <c r="N57" s="15">
        <v>31988.65</v>
      </c>
      <c r="O57" s="15">
        <v>31411.55</v>
      </c>
      <c r="P57" s="488" t="s">
        <v>74</v>
      </c>
    </row>
    <row r="58" spans="1:16" ht="18.75" customHeight="1">
      <c r="A58" s="103" t="s">
        <v>77</v>
      </c>
      <c r="B58" s="15">
        <f t="shared" si="0"/>
        <v>486.7</v>
      </c>
      <c r="C58" s="15">
        <v>305.75</v>
      </c>
      <c r="D58" s="15">
        <f t="shared" si="1"/>
        <v>1512.45</v>
      </c>
      <c r="E58" s="15">
        <v>1153</v>
      </c>
      <c r="F58" s="15">
        <f t="shared" si="2"/>
        <v>2648.8</v>
      </c>
      <c r="G58" s="15">
        <v>2279.55</v>
      </c>
      <c r="H58" s="15">
        <f t="shared" si="3"/>
        <v>3980.2</v>
      </c>
      <c r="I58" s="15">
        <v>3497.4</v>
      </c>
      <c r="J58" s="15">
        <v>6871.85</v>
      </c>
      <c r="K58" s="15">
        <v>6052.5</v>
      </c>
      <c r="L58" s="15">
        <v>9933.3</v>
      </c>
      <c r="M58" s="15">
        <v>9017.75</v>
      </c>
      <c r="N58" s="15">
        <v>29419.05</v>
      </c>
      <c r="O58" s="15">
        <v>28631.75</v>
      </c>
      <c r="P58" s="488" t="s">
        <v>419</v>
      </c>
    </row>
    <row r="59" spans="1:16" ht="18.75" customHeight="1">
      <c r="A59" s="103" t="s">
        <v>80</v>
      </c>
      <c r="B59" s="15">
        <f t="shared" si="0"/>
        <v>638.05</v>
      </c>
      <c r="C59" s="15">
        <v>239.45</v>
      </c>
      <c r="D59" s="15">
        <f t="shared" si="1"/>
        <v>1776.05</v>
      </c>
      <c r="E59" s="15">
        <v>1232.4</v>
      </c>
      <c r="F59" s="15">
        <f t="shared" si="2"/>
        <v>3020.95</v>
      </c>
      <c r="G59" s="15">
        <v>2413.3</v>
      </c>
      <c r="H59" s="15">
        <f t="shared" si="3"/>
        <v>4013.9</v>
      </c>
      <c r="I59" s="15">
        <v>3450.7</v>
      </c>
      <c r="J59" s="15">
        <v>6773.5</v>
      </c>
      <c r="K59" s="15">
        <v>5949.85</v>
      </c>
      <c r="L59" s="15">
        <v>10237.5</v>
      </c>
      <c r="M59" s="15">
        <v>9184.5</v>
      </c>
      <c r="N59" s="15">
        <v>29591.65</v>
      </c>
      <c r="O59" s="15">
        <v>27827.3</v>
      </c>
      <c r="P59" s="488" t="s">
        <v>445</v>
      </c>
    </row>
    <row r="60" spans="1:16" ht="18.75" customHeight="1">
      <c r="A60" s="103" t="s">
        <v>83</v>
      </c>
      <c r="B60" s="15">
        <f t="shared" si="0"/>
        <v>696.2</v>
      </c>
      <c r="C60" s="15">
        <v>610.45</v>
      </c>
      <c r="D60" s="15">
        <f t="shared" si="1"/>
        <v>1391.2</v>
      </c>
      <c r="E60" s="15">
        <v>1244.8</v>
      </c>
      <c r="F60" s="15">
        <f t="shared" si="2"/>
        <v>2218.8</v>
      </c>
      <c r="G60" s="15">
        <v>2060.8</v>
      </c>
      <c r="H60" s="15">
        <f t="shared" si="3"/>
        <v>3125.75</v>
      </c>
      <c r="I60" s="15">
        <v>2941.6</v>
      </c>
      <c r="J60" s="15">
        <v>5177.55</v>
      </c>
      <c r="K60" s="15">
        <v>4967.2</v>
      </c>
      <c r="L60" s="15">
        <v>7647.3</v>
      </c>
      <c r="M60" s="15">
        <v>7362.3</v>
      </c>
      <c r="N60" s="15">
        <v>22174.25</v>
      </c>
      <c r="O60" s="15">
        <v>21366.1</v>
      </c>
      <c r="P60" s="488" t="s">
        <v>83</v>
      </c>
    </row>
    <row r="61" spans="1:16" ht="18.75" customHeight="1">
      <c r="A61" s="103" t="s">
        <v>86</v>
      </c>
      <c r="B61" s="15">
        <f t="shared" si="0"/>
        <v>0</v>
      </c>
      <c r="C61" s="15">
        <v>0</v>
      </c>
      <c r="D61" s="15">
        <f t="shared" si="1"/>
        <v>931.9</v>
      </c>
      <c r="E61" s="15">
        <v>691.2</v>
      </c>
      <c r="F61" s="15">
        <f t="shared" si="2"/>
        <v>2030.4</v>
      </c>
      <c r="G61" s="15">
        <v>1900.8</v>
      </c>
      <c r="H61" s="15">
        <f t="shared" si="3"/>
        <v>3463.55</v>
      </c>
      <c r="I61" s="15">
        <v>3009.3</v>
      </c>
      <c r="J61" s="15">
        <v>6349.6</v>
      </c>
      <c r="K61" s="15">
        <v>5886</v>
      </c>
      <c r="L61" s="15">
        <v>10186</v>
      </c>
      <c r="M61" s="15">
        <v>9568.8</v>
      </c>
      <c r="N61" s="15">
        <v>31430.15</v>
      </c>
      <c r="O61" s="15">
        <v>30554.15</v>
      </c>
      <c r="P61" s="488" t="s">
        <v>422</v>
      </c>
    </row>
    <row r="62" spans="1:16" ht="18.75" customHeight="1">
      <c r="A62" s="103" t="s">
        <v>89</v>
      </c>
      <c r="B62" s="15">
        <f t="shared" si="0"/>
        <v>0</v>
      </c>
      <c r="C62" s="15">
        <v>0</v>
      </c>
      <c r="D62" s="15">
        <f t="shared" si="1"/>
        <v>185</v>
      </c>
      <c r="E62" s="15">
        <v>89</v>
      </c>
      <c r="F62" s="15">
        <f t="shared" si="2"/>
        <v>1206</v>
      </c>
      <c r="G62" s="15">
        <v>981</v>
      </c>
      <c r="H62" s="15">
        <f t="shared" si="3"/>
        <v>2386</v>
      </c>
      <c r="I62" s="15">
        <v>2064</v>
      </c>
      <c r="J62" s="15">
        <v>4915</v>
      </c>
      <c r="K62" s="15">
        <v>4476</v>
      </c>
      <c r="L62" s="15">
        <v>8008</v>
      </c>
      <c r="M62" s="15">
        <v>7348</v>
      </c>
      <c r="N62" s="15">
        <v>26277</v>
      </c>
      <c r="O62" s="15">
        <v>25350</v>
      </c>
      <c r="P62" s="488" t="s">
        <v>428</v>
      </c>
    </row>
    <row r="63" spans="1:16" ht="18.75" customHeight="1">
      <c r="A63" s="103" t="s">
        <v>66</v>
      </c>
      <c r="B63" s="15">
        <f t="shared" si="0"/>
        <v>266</v>
      </c>
      <c r="C63" s="15">
        <v>54.5</v>
      </c>
      <c r="D63" s="15">
        <f t="shared" si="1"/>
        <v>817.5</v>
      </c>
      <c r="E63" s="15">
        <v>647.5</v>
      </c>
      <c r="F63" s="15">
        <f t="shared" si="2"/>
        <v>1722.2</v>
      </c>
      <c r="G63" s="15">
        <v>1486.8</v>
      </c>
      <c r="H63" s="15">
        <f t="shared" si="3"/>
        <v>2720.6</v>
      </c>
      <c r="I63" s="15">
        <v>2408.9</v>
      </c>
      <c r="J63" s="15">
        <v>5275.6</v>
      </c>
      <c r="K63" s="15">
        <v>4894.1</v>
      </c>
      <c r="L63" s="15">
        <v>8209.9</v>
      </c>
      <c r="M63" s="15">
        <v>7878.5</v>
      </c>
      <c r="N63" s="15">
        <v>26091.35</v>
      </c>
      <c r="O63" s="15">
        <v>25453.7</v>
      </c>
      <c r="P63" s="488" t="s">
        <v>66</v>
      </c>
    </row>
    <row r="64" spans="1:16" ht="18.75" customHeight="1">
      <c r="A64" s="103" t="s">
        <v>69</v>
      </c>
      <c r="B64" s="15">
        <f t="shared" si="0"/>
        <v>0</v>
      </c>
      <c r="C64" s="439">
        <v>0</v>
      </c>
      <c r="D64" s="15">
        <f t="shared" si="1"/>
        <v>663.6</v>
      </c>
      <c r="E64" s="15">
        <v>477.2</v>
      </c>
      <c r="F64" s="15">
        <f t="shared" si="2"/>
        <v>1812.3</v>
      </c>
      <c r="G64" s="15">
        <v>1474.15</v>
      </c>
      <c r="H64" s="15">
        <f t="shared" si="3"/>
        <v>3239.5</v>
      </c>
      <c r="I64" s="15">
        <v>2887.75</v>
      </c>
      <c r="J64" s="15">
        <v>6364.15</v>
      </c>
      <c r="K64" s="15">
        <v>6013.85</v>
      </c>
      <c r="L64" s="15">
        <v>9583.8</v>
      </c>
      <c r="M64" s="15">
        <v>9321.85</v>
      </c>
      <c r="N64" s="15">
        <v>27902.6</v>
      </c>
      <c r="O64" s="15">
        <v>27386.15</v>
      </c>
      <c r="P64" s="488" t="s">
        <v>69</v>
      </c>
    </row>
    <row r="65" spans="1:16" ht="18.75" customHeight="1">
      <c r="A65" s="103" t="s">
        <v>72</v>
      </c>
      <c r="B65" s="15">
        <f t="shared" si="0"/>
        <v>301.4</v>
      </c>
      <c r="C65" s="15">
        <v>40</v>
      </c>
      <c r="D65" s="15">
        <f t="shared" si="1"/>
        <v>756.5</v>
      </c>
      <c r="E65" s="15">
        <v>238.5</v>
      </c>
      <c r="F65" s="15">
        <f t="shared" si="2"/>
        <v>1180.95</v>
      </c>
      <c r="G65" s="15">
        <v>714.6</v>
      </c>
      <c r="H65" s="15">
        <f t="shared" si="3"/>
        <v>2035.2</v>
      </c>
      <c r="I65" s="15">
        <v>1047.3</v>
      </c>
      <c r="J65" s="15">
        <v>4886</v>
      </c>
      <c r="K65" s="15">
        <v>2986.4</v>
      </c>
      <c r="L65" s="15">
        <v>8484.35</v>
      </c>
      <c r="M65" s="15">
        <v>6183.05</v>
      </c>
      <c r="N65" s="15">
        <v>30688.75</v>
      </c>
      <c r="O65" s="15">
        <v>27663.6</v>
      </c>
      <c r="P65" s="488" t="s">
        <v>72</v>
      </c>
    </row>
    <row r="66" spans="1:16" ht="18.75" customHeight="1">
      <c r="A66" s="103" t="s">
        <v>75</v>
      </c>
      <c r="B66" s="439">
        <f t="shared" si="0"/>
        <v>0</v>
      </c>
      <c r="C66" s="439">
        <v>0</v>
      </c>
      <c r="D66" s="15">
        <f t="shared" si="1"/>
        <v>244.35</v>
      </c>
      <c r="E66" s="15">
        <v>0</v>
      </c>
      <c r="F66" s="15">
        <f t="shared" si="2"/>
        <v>1767.35</v>
      </c>
      <c r="G66" s="15">
        <v>1001.45</v>
      </c>
      <c r="H66" s="15">
        <f t="shared" si="3"/>
        <v>4134.1</v>
      </c>
      <c r="I66" s="15">
        <v>3100.6</v>
      </c>
      <c r="J66" s="15">
        <v>8974.1</v>
      </c>
      <c r="K66" s="15">
        <v>8226.85</v>
      </c>
      <c r="L66" s="15">
        <v>12416.05</v>
      </c>
      <c r="M66" s="15">
        <v>11789.7</v>
      </c>
      <c r="N66" s="15">
        <v>34013.4</v>
      </c>
      <c r="O66" s="15">
        <v>32856</v>
      </c>
      <c r="P66" s="488" t="s">
        <v>75</v>
      </c>
    </row>
    <row r="67" spans="1:16" ht="18.75" customHeight="1">
      <c r="A67" s="103" t="s">
        <v>20</v>
      </c>
      <c r="B67" s="15">
        <f t="shared" si="0"/>
        <v>449.2</v>
      </c>
      <c r="C67" s="15">
        <v>34</v>
      </c>
      <c r="D67" s="15">
        <f t="shared" si="1"/>
        <v>1679.1</v>
      </c>
      <c r="E67" s="15">
        <v>560.4</v>
      </c>
      <c r="F67" s="15">
        <f t="shared" si="2"/>
        <v>2719.2</v>
      </c>
      <c r="G67" s="15">
        <v>1541.9</v>
      </c>
      <c r="H67" s="15">
        <f t="shared" si="3"/>
        <v>3542.05</v>
      </c>
      <c r="I67" s="15">
        <v>2585</v>
      </c>
      <c r="J67" s="15">
        <v>6018.4</v>
      </c>
      <c r="K67" s="15">
        <v>4875.9</v>
      </c>
      <c r="L67" s="15">
        <v>8808.05</v>
      </c>
      <c r="M67" s="15">
        <v>7581.35</v>
      </c>
      <c r="N67" s="15">
        <v>30729.15</v>
      </c>
      <c r="O67" s="15">
        <v>28464.35</v>
      </c>
      <c r="P67" s="488" t="s">
        <v>78</v>
      </c>
    </row>
    <row r="68" spans="1:16" ht="18.75" customHeight="1">
      <c r="A68" s="103" t="s">
        <v>21</v>
      </c>
      <c r="B68" s="15">
        <f t="shared" si="0"/>
        <v>560.95</v>
      </c>
      <c r="C68" s="15">
        <v>421.35</v>
      </c>
      <c r="D68" s="15">
        <f t="shared" si="1"/>
        <v>1442.2</v>
      </c>
      <c r="E68" s="15">
        <v>1105.65</v>
      </c>
      <c r="F68" s="15">
        <f t="shared" si="2"/>
        <v>2784.75</v>
      </c>
      <c r="G68" s="15">
        <v>2277.8</v>
      </c>
      <c r="H68" s="15">
        <f t="shared" si="3"/>
        <v>4256.25</v>
      </c>
      <c r="I68" s="15">
        <v>3620.55</v>
      </c>
      <c r="J68" s="15">
        <v>8992.6</v>
      </c>
      <c r="K68" s="15">
        <v>8055.35</v>
      </c>
      <c r="L68" s="15">
        <v>13489.05</v>
      </c>
      <c r="M68" s="15">
        <v>12811.8</v>
      </c>
      <c r="N68" s="15">
        <v>39233.8</v>
      </c>
      <c r="O68" s="15">
        <v>38138.9</v>
      </c>
      <c r="P68" s="488" t="s">
        <v>81</v>
      </c>
    </row>
    <row r="69" spans="1:16" ht="18.75" customHeight="1">
      <c r="A69" s="103" t="s">
        <v>22</v>
      </c>
      <c r="B69" s="15">
        <f t="shared" si="0"/>
        <v>25</v>
      </c>
      <c r="C69" s="15">
        <v>25</v>
      </c>
      <c r="D69" s="15">
        <f t="shared" si="1"/>
        <v>25</v>
      </c>
      <c r="E69" s="15">
        <v>25</v>
      </c>
      <c r="F69" s="15">
        <f t="shared" si="2"/>
        <v>25</v>
      </c>
      <c r="G69" s="15">
        <v>25</v>
      </c>
      <c r="H69" s="15">
        <f t="shared" si="3"/>
        <v>1025.6</v>
      </c>
      <c r="I69" s="15">
        <v>1008.65</v>
      </c>
      <c r="J69" s="15">
        <v>4103</v>
      </c>
      <c r="K69" s="15">
        <v>4011.15</v>
      </c>
      <c r="L69" s="15">
        <v>7804.3</v>
      </c>
      <c r="M69" s="15">
        <v>7606.75</v>
      </c>
      <c r="N69" s="15">
        <v>31108.05</v>
      </c>
      <c r="O69" s="15">
        <v>30506.65</v>
      </c>
      <c r="P69" s="488" t="s">
        <v>84</v>
      </c>
    </row>
    <row r="70" spans="1:16" ht="18.75" customHeight="1">
      <c r="A70" s="103" t="s">
        <v>23</v>
      </c>
      <c r="B70" s="15">
        <f t="shared" si="0"/>
        <v>258.8</v>
      </c>
      <c r="C70" s="15">
        <v>87.85</v>
      </c>
      <c r="D70" s="15">
        <f t="shared" si="1"/>
        <v>1349.6</v>
      </c>
      <c r="E70" s="15">
        <v>829.15</v>
      </c>
      <c r="F70" s="15">
        <f t="shared" si="2"/>
        <v>2941.8</v>
      </c>
      <c r="G70" s="15">
        <v>2110.7</v>
      </c>
      <c r="H70" s="15">
        <f t="shared" si="3"/>
        <v>4549.7</v>
      </c>
      <c r="I70" s="15">
        <v>3610.2</v>
      </c>
      <c r="J70" s="15">
        <v>8561.15</v>
      </c>
      <c r="K70" s="15">
        <v>7230.15</v>
      </c>
      <c r="L70" s="15">
        <v>12646.1</v>
      </c>
      <c r="M70" s="15">
        <v>11315.05</v>
      </c>
      <c r="N70" s="15">
        <v>36115.9</v>
      </c>
      <c r="O70" s="15">
        <v>34428.45</v>
      </c>
      <c r="P70" s="488" t="s">
        <v>87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49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49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49"/>
    </row>
    <row r="74" spans="1:16" ht="18.75" customHeight="1">
      <c r="A74" s="110" t="s">
        <v>90</v>
      </c>
      <c r="B74" s="439">
        <f aca="true" t="shared" si="4" ref="B74:H74">B42</f>
        <v>0</v>
      </c>
      <c r="C74" s="439">
        <v>0</v>
      </c>
      <c r="D74" s="15">
        <f t="shared" si="4"/>
        <v>0</v>
      </c>
      <c r="E74" s="439">
        <v>0</v>
      </c>
      <c r="F74" s="15">
        <f t="shared" si="4"/>
        <v>99.8</v>
      </c>
      <c r="G74" s="439">
        <v>0</v>
      </c>
      <c r="H74" s="15">
        <f t="shared" si="4"/>
        <v>188.7</v>
      </c>
      <c r="I74" s="439">
        <v>92</v>
      </c>
      <c r="J74" s="15">
        <v>601.8</v>
      </c>
      <c r="K74" s="15">
        <v>286</v>
      </c>
      <c r="L74" s="15">
        <v>1215.2</v>
      </c>
      <c r="M74" s="15">
        <v>709</v>
      </c>
      <c r="N74" s="15">
        <v>9295.2</v>
      </c>
      <c r="O74" s="15">
        <v>7353</v>
      </c>
      <c r="P74" s="488" t="s">
        <v>91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1:9" ht="18.75" customHeight="1">
      <c r="A76" s="94"/>
      <c r="B76" s="114"/>
      <c r="C76" s="114"/>
      <c r="D76" s="114"/>
      <c r="E76" s="114"/>
      <c r="F76" s="114"/>
      <c r="G76" s="114"/>
      <c r="H76" s="114"/>
      <c r="I76" s="114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  <row r="127" spans="2:9" ht="12.75">
      <c r="B127" s="116"/>
      <c r="C127" s="116"/>
      <c r="D127" s="116"/>
      <c r="E127" s="116"/>
      <c r="F127" s="116"/>
      <c r="G127" s="116"/>
      <c r="H127" s="116"/>
      <c r="I127" s="116"/>
    </row>
    <row r="128" spans="2:9" ht="12.75">
      <c r="B128" s="116"/>
      <c r="C128" s="116"/>
      <c r="D128" s="116"/>
      <c r="E128" s="116"/>
      <c r="F128" s="116"/>
      <c r="G128" s="116"/>
      <c r="H128" s="116"/>
      <c r="I128" s="116"/>
    </row>
  </sheetData>
  <mergeCells count="8">
    <mergeCell ref="B6:I6"/>
    <mergeCell ref="B44:I44"/>
    <mergeCell ref="B12:I12"/>
    <mergeCell ref="B10:I10"/>
    <mergeCell ref="J10:O10"/>
    <mergeCell ref="J12:O12"/>
    <mergeCell ref="J44:O44"/>
    <mergeCell ref="J6:O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contribuzioni&amp;R32 - 33</oddFooter>
  </headerFooter>
  <colBreaks count="1" manualBreakCount="1">
    <brk id="9" max="7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Q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95" customWidth="1"/>
    <col min="2" max="2" width="15.28125" style="95" customWidth="1"/>
    <col min="3" max="4" width="16.140625" style="95" customWidth="1"/>
    <col min="5" max="5" width="18.28125" style="95" customWidth="1"/>
    <col min="6" max="6" width="16.140625" style="95" customWidth="1"/>
    <col min="7" max="7" width="17.8515625" style="95" customWidth="1"/>
    <col min="8" max="8" width="16.140625" style="95" customWidth="1"/>
    <col min="9" max="9" width="18.00390625" style="95" customWidth="1"/>
    <col min="10" max="10" width="14.421875" style="95" customWidth="1"/>
    <col min="11" max="11" width="18.57421875" style="95" customWidth="1"/>
    <col min="12" max="12" width="15.421875" style="95" customWidth="1"/>
    <col min="13" max="13" width="17.421875" style="95" customWidth="1"/>
    <col min="14" max="14" width="14.57421875" style="95" customWidth="1"/>
    <col min="15" max="15" width="18.140625" style="95" customWidth="1"/>
    <col min="16" max="16" width="27.7109375" style="95" bestFit="1" customWidth="1"/>
    <col min="17" max="241" width="12.7109375" style="95" customWidth="1"/>
    <col min="242" max="16384" width="10.28125" style="95" customWidth="1"/>
  </cols>
  <sheetData>
    <row r="1" spans="1:9" ht="18.75" customHeight="1">
      <c r="A1" s="93" t="s">
        <v>46</v>
      </c>
      <c r="B1" s="93"/>
      <c r="C1" s="93"/>
      <c r="D1" s="93"/>
      <c r="E1" s="93"/>
      <c r="F1" s="93"/>
      <c r="G1" s="93"/>
      <c r="H1" s="93"/>
      <c r="I1" s="94"/>
    </row>
    <row r="2" spans="1:9" ht="18.75" customHeight="1">
      <c r="A2" s="93" t="s">
        <v>447</v>
      </c>
      <c r="B2" s="93"/>
      <c r="C2" s="93"/>
      <c r="D2" s="93"/>
      <c r="E2" s="93"/>
      <c r="F2" s="93"/>
      <c r="G2" s="93"/>
      <c r="H2" s="93"/>
      <c r="I2" s="94"/>
    </row>
    <row r="3" spans="1:9" ht="18.75" customHeight="1">
      <c r="A3" s="435" t="s">
        <v>92</v>
      </c>
      <c r="B3" s="93"/>
      <c r="C3" s="93"/>
      <c r="E3" s="93"/>
      <c r="F3" s="93"/>
      <c r="G3" s="93"/>
      <c r="H3" s="93"/>
      <c r="I3" s="94"/>
    </row>
    <row r="4" spans="1:9" ht="18.75" customHeight="1">
      <c r="A4" s="435" t="s">
        <v>93</v>
      </c>
      <c r="B4" s="94"/>
      <c r="C4" s="94"/>
      <c r="D4" s="94"/>
      <c r="E4" s="94"/>
      <c r="F4" s="94"/>
      <c r="G4" s="94"/>
      <c r="H4" s="94"/>
      <c r="I4" s="94"/>
    </row>
    <row r="5" spans="1:16" ht="18.75" customHeight="1" thickBot="1">
      <c r="A5" s="97">
        <v>15</v>
      </c>
      <c r="B5" s="94"/>
      <c r="C5" s="98"/>
      <c r="D5" s="98"/>
      <c r="E5" s="98"/>
      <c r="F5" s="98"/>
      <c r="G5" s="98"/>
      <c r="H5" s="98"/>
      <c r="I5" s="98"/>
      <c r="P5" s="149">
        <v>15</v>
      </c>
    </row>
    <row r="6" spans="1:17" ht="18.75" customHeight="1" thickBot="1">
      <c r="A6" s="96" t="s">
        <v>10</v>
      </c>
      <c r="B6" s="605" t="s">
        <v>17</v>
      </c>
      <c r="C6" s="614"/>
      <c r="D6" s="614"/>
      <c r="E6" s="614"/>
      <c r="F6" s="614"/>
      <c r="G6" s="614"/>
      <c r="H6" s="614"/>
      <c r="I6" s="614"/>
      <c r="J6" s="613" t="s">
        <v>125</v>
      </c>
      <c r="K6" s="614"/>
      <c r="L6" s="614"/>
      <c r="M6" s="614"/>
      <c r="N6" s="614"/>
      <c r="O6" s="615"/>
      <c r="P6" s="149" t="s">
        <v>11</v>
      </c>
      <c r="Q6" s="149"/>
    </row>
    <row r="7" spans="1:17" ht="18.75" customHeight="1">
      <c r="A7" s="96" t="s">
        <v>13</v>
      </c>
      <c r="B7" s="148">
        <v>30000</v>
      </c>
      <c r="C7" s="148"/>
      <c r="D7" s="148">
        <v>40000</v>
      </c>
      <c r="E7" s="148"/>
      <c r="F7" s="148">
        <v>50000</v>
      </c>
      <c r="G7" s="148"/>
      <c r="H7" s="148">
        <v>60000</v>
      </c>
      <c r="I7" s="148"/>
      <c r="J7" s="611">
        <v>80000</v>
      </c>
      <c r="K7" s="612"/>
      <c r="L7" s="611">
        <v>100000</v>
      </c>
      <c r="M7" s="612"/>
      <c r="N7" s="611">
        <v>200000</v>
      </c>
      <c r="O7" s="612"/>
      <c r="P7" s="149" t="s">
        <v>14</v>
      </c>
      <c r="Q7" s="149"/>
    </row>
    <row r="8" spans="1:17" ht="55.5" customHeight="1">
      <c r="A8" s="96"/>
      <c r="B8" s="147" t="s">
        <v>47</v>
      </c>
      <c r="C8" s="147" t="s">
        <v>162</v>
      </c>
      <c r="D8" s="147" t="s">
        <v>47</v>
      </c>
      <c r="E8" s="147" t="s">
        <v>162</v>
      </c>
      <c r="F8" s="147" t="s">
        <v>47</v>
      </c>
      <c r="G8" s="147" t="s">
        <v>162</v>
      </c>
      <c r="H8" s="147" t="s">
        <v>47</v>
      </c>
      <c r="I8" s="147" t="s">
        <v>162</v>
      </c>
      <c r="J8" s="476" t="s">
        <v>48</v>
      </c>
      <c r="K8" s="476" t="str">
        <f>'Seite 32-33'!O8</f>
        <v>Epoux exerçant tous deux une activité lucrative</v>
      </c>
      <c r="L8" s="476" t="s">
        <v>48</v>
      </c>
      <c r="M8" s="476" t="str">
        <f>K8</f>
        <v>Epoux exerçant tous deux une activité lucrative</v>
      </c>
      <c r="N8" s="476" t="s">
        <v>48</v>
      </c>
      <c r="O8" s="476" t="str">
        <f>K8</f>
        <v>Epoux exerçant tous deux une activité lucrative</v>
      </c>
      <c r="P8" s="545"/>
      <c r="Q8" s="546"/>
    </row>
    <row r="9" spans="1:9" ht="18.75" customHeight="1">
      <c r="A9" s="96"/>
      <c r="B9" s="144"/>
      <c r="C9" s="144"/>
      <c r="D9" s="144"/>
      <c r="E9" s="144"/>
      <c r="F9" s="144"/>
      <c r="G9" s="144"/>
      <c r="H9" s="144"/>
      <c r="I9" s="144"/>
    </row>
    <row r="10" spans="1:15" ht="18.75" customHeight="1">
      <c r="A10" s="96"/>
      <c r="B10" s="596" t="s">
        <v>18</v>
      </c>
      <c r="C10" s="597"/>
      <c r="D10" s="597"/>
      <c r="E10" s="597"/>
      <c r="F10" s="597"/>
      <c r="G10" s="597"/>
      <c r="H10" s="597"/>
      <c r="I10" s="598"/>
      <c r="J10" s="596" t="s">
        <v>371</v>
      </c>
      <c r="K10" s="597"/>
      <c r="L10" s="597"/>
      <c r="M10" s="597"/>
      <c r="N10" s="597"/>
      <c r="O10" s="598"/>
    </row>
    <row r="11" spans="1:9" ht="18.75" customHeight="1">
      <c r="A11" s="96"/>
      <c r="B11" s="142"/>
      <c r="C11" s="142"/>
      <c r="D11" s="142"/>
      <c r="E11" s="142"/>
      <c r="F11" s="142"/>
      <c r="G11" s="142"/>
      <c r="H11" s="142"/>
      <c r="I11" s="142"/>
    </row>
    <row r="12" spans="1:15" ht="18.75" customHeight="1">
      <c r="A12" s="96"/>
      <c r="B12" s="596" t="s">
        <v>163</v>
      </c>
      <c r="C12" s="597"/>
      <c r="D12" s="597"/>
      <c r="E12" s="597"/>
      <c r="F12" s="597"/>
      <c r="G12" s="597"/>
      <c r="H12" s="597"/>
      <c r="I12" s="598"/>
      <c r="J12" s="596" t="s">
        <v>442</v>
      </c>
      <c r="K12" s="597"/>
      <c r="L12" s="597"/>
      <c r="M12" s="597"/>
      <c r="N12" s="597"/>
      <c r="O12" s="598"/>
    </row>
    <row r="13" spans="1:16" ht="18.75" customHeight="1">
      <c r="A13" s="103" t="s">
        <v>169</v>
      </c>
      <c r="B13" s="15">
        <f>'Seiten 10-11'!C10*2</f>
        <v>494.2</v>
      </c>
      <c r="C13" s="15">
        <v>268.8</v>
      </c>
      <c r="D13" s="15">
        <f>'Seiten 10-11'!E10*2</f>
        <v>1142.8</v>
      </c>
      <c r="E13" s="15">
        <v>790.9</v>
      </c>
      <c r="F13" s="15">
        <f>'Seiten 10-11'!F10*2</f>
        <v>1842</v>
      </c>
      <c r="G13" s="15">
        <v>1524.6</v>
      </c>
      <c r="H13" s="15">
        <f>'Seiten 10-11'!G10*2</f>
        <v>2734.4</v>
      </c>
      <c r="I13" s="15">
        <v>2463</v>
      </c>
      <c r="J13" s="15">
        <v>4740</v>
      </c>
      <c r="K13" s="15">
        <v>4558.3</v>
      </c>
      <c r="L13" s="15">
        <v>6948</v>
      </c>
      <c r="M13" s="15">
        <v>7424.1</v>
      </c>
      <c r="N13" s="15">
        <v>23273.4</v>
      </c>
      <c r="O13" s="15">
        <v>24577.5</v>
      </c>
      <c r="P13" s="150" t="s">
        <v>409</v>
      </c>
    </row>
    <row r="14" spans="1:16" ht="18.75" customHeight="1">
      <c r="A14" s="103" t="s">
        <v>67</v>
      </c>
      <c r="B14" s="15">
        <v>429.1</v>
      </c>
      <c r="C14" s="15">
        <v>317.2</v>
      </c>
      <c r="D14" s="15">
        <v>1364.4</v>
      </c>
      <c r="E14" s="15">
        <v>1166.85</v>
      </c>
      <c r="F14" s="15">
        <v>2579.6</v>
      </c>
      <c r="G14" s="15">
        <v>2299.9</v>
      </c>
      <c r="H14" s="15">
        <v>3836.8</v>
      </c>
      <c r="I14" s="15">
        <v>3717.15</v>
      </c>
      <c r="J14" s="15">
        <v>6853.2</v>
      </c>
      <c r="K14" s="15">
        <v>6433.3</v>
      </c>
      <c r="L14" s="15">
        <v>10594.2</v>
      </c>
      <c r="M14" s="15">
        <v>9731.85</v>
      </c>
      <c r="N14" s="15">
        <v>31097.9</v>
      </c>
      <c r="O14" s="15">
        <v>30943.65</v>
      </c>
      <c r="P14" s="150" t="s">
        <v>410</v>
      </c>
    </row>
    <row r="15" spans="1:16" ht="18.75" customHeight="1">
      <c r="A15" s="103" t="s">
        <v>70</v>
      </c>
      <c r="B15" s="15">
        <f>'Seiten 10-11'!C12*2</f>
        <v>184</v>
      </c>
      <c r="C15" s="15">
        <v>50</v>
      </c>
      <c r="D15" s="15">
        <f>'Seiten 10-11'!E12*2</f>
        <v>646</v>
      </c>
      <c r="E15" s="15">
        <v>620.5</v>
      </c>
      <c r="F15" s="15">
        <f>'Seiten 10-11'!F12*2</f>
        <v>1776.6</v>
      </c>
      <c r="G15" s="15">
        <v>1810.5</v>
      </c>
      <c r="H15" s="15">
        <f>'Seiten 10-11'!G12*2</f>
        <v>3043.6</v>
      </c>
      <c r="I15" s="15">
        <v>2944.5</v>
      </c>
      <c r="J15" s="15">
        <v>6018.6</v>
      </c>
      <c r="K15" s="15">
        <v>5448.8</v>
      </c>
      <c r="L15" s="15">
        <v>8993.6</v>
      </c>
      <c r="M15" s="15">
        <v>8385.3</v>
      </c>
      <c r="N15" s="15">
        <v>24925.6</v>
      </c>
      <c r="O15" s="15">
        <v>26076</v>
      </c>
      <c r="P15" s="150" t="s">
        <v>411</v>
      </c>
    </row>
    <row r="16" spans="1:16" ht="18.75" customHeight="1">
      <c r="A16" s="103" t="s">
        <v>73</v>
      </c>
      <c r="B16" s="15">
        <f>'Seiten 10-11'!C13*2</f>
        <v>200</v>
      </c>
      <c r="C16" s="15">
        <v>100</v>
      </c>
      <c r="D16" s="15">
        <f>'Seiten 10-11'!E13*2</f>
        <v>566.912</v>
      </c>
      <c r="E16" s="15">
        <v>512.7760000000001</v>
      </c>
      <c r="F16" s="15">
        <f>'Seiten 10-11'!F13*2</f>
        <v>1942.8319999999999</v>
      </c>
      <c r="G16" s="15">
        <v>1842.8319999999999</v>
      </c>
      <c r="H16" s="15">
        <f>'Seiten 10-11'!G13*2</f>
        <v>3288.1760000000004</v>
      </c>
      <c r="I16" s="15">
        <v>3203.464</v>
      </c>
      <c r="J16" s="15">
        <v>5978.8640000000005</v>
      </c>
      <c r="K16" s="15">
        <v>5817.712</v>
      </c>
      <c r="L16" s="15">
        <v>8424.944</v>
      </c>
      <c r="M16" s="15">
        <v>8340.232</v>
      </c>
      <c r="N16" s="15">
        <v>21603.2</v>
      </c>
      <c r="O16" s="15">
        <v>21533.775999999998</v>
      </c>
      <c r="P16" s="150" t="s">
        <v>73</v>
      </c>
    </row>
    <row r="17" spans="1:16" ht="18.75" customHeight="1">
      <c r="A17" s="103" t="s">
        <v>76</v>
      </c>
      <c r="B17" s="15">
        <f>'Seiten 10-11'!C14*2</f>
        <v>513.6</v>
      </c>
      <c r="C17" s="15">
        <v>408.45</v>
      </c>
      <c r="D17" s="15">
        <f>'Seiten 10-11'!E14*2</f>
        <v>1059</v>
      </c>
      <c r="E17" s="15">
        <v>926.65</v>
      </c>
      <c r="F17" s="15">
        <f>'Seiten 10-11'!F14*2</f>
        <v>1682</v>
      </c>
      <c r="G17" s="15">
        <v>1544.55</v>
      </c>
      <c r="H17" s="15">
        <f>'Seiten 10-11'!G14*2</f>
        <v>2381</v>
      </c>
      <c r="I17" s="15">
        <v>2185.25</v>
      </c>
      <c r="J17" s="15">
        <v>3733</v>
      </c>
      <c r="K17" s="15">
        <v>3287.9</v>
      </c>
      <c r="L17" s="15">
        <v>5505.1</v>
      </c>
      <c r="M17" s="15">
        <v>5132.3</v>
      </c>
      <c r="N17" s="15">
        <v>16748.4</v>
      </c>
      <c r="O17" s="15">
        <v>16676.5</v>
      </c>
      <c r="P17" s="150" t="s">
        <v>76</v>
      </c>
    </row>
    <row r="18" spans="1:16" ht="18.75" customHeight="1">
      <c r="A18" s="103" t="s">
        <v>79</v>
      </c>
      <c r="B18" s="15">
        <f>'Seiten 10-11'!C15*2</f>
        <v>543.6</v>
      </c>
      <c r="C18" s="15">
        <v>856.2</v>
      </c>
      <c r="D18" s="15">
        <f>'Seiten 10-11'!E15*2</f>
        <v>1630.8</v>
      </c>
      <c r="E18" s="15">
        <v>1753.15</v>
      </c>
      <c r="F18" s="15">
        <f>'Seiten 10-11'!F15*2</f>
        <v>2718</v>
      </c>
      <c r="G18" s="15">
        <v>2622.9</v>
      </c>
      <c r="H18" s="15">
        <f>'Seiten 10-11'!G15*2</f>
        <v>3805.2</v>
      </c>
      <c r="I18" s="15">
        <v>3465.45</v>
      </c>
      <c r="J18" s="15">
        <v>5707.8</v>
      </c>
      <c r="K18" s="15">
        <v>5313.7</v>
      </c>
      <c r="L18" s="15">
        <v>7773.5</v>
      </c>
      <c r="M18" s="15">
        <v>7352.2</v>
      </c>
      <c r="N18" s="15">
        <v>19868.6</v>
      </c>
      <c r="O18" s="15">
        <v>19433.7</v>
      </c>
      <c r="P18" s="150" t="s">
        <v>79</v>
      </c>
    </row>
    <row r="19" spans="1:16" ht="18.75" customHeight="1">
      <c r="A19" s="103" t="s">
        <v>82</v>
      </c>
      <c r="B19" s="15">
        <f>'Seiten 10-11'!C16*2</f>
        <v>273.8</v>
      </c>
      <c r="C19" s="15">
        <v>264</v>
      </c>
      <c r="D19" s="15">
        <f>'Seiten 10-11'!E16*2</f>
        <v>949.2</v>
      </c>
      <c r="E19" s="15">
        <v>995.9</v>
      </c>
      <c r="F19" s="15">
        <f>'Seiten 10-11'!F16*2</f>
        <v>1998.3</v>
      </c>
      <c r="G19" s="15">
        <v>2124.15</v>
      </c>
      <c r="H19" s="15">
        <f>'Seiten 10-11'!G16*2</f>
        <v>3275.5</v>
      </c>
      <c r="I19" s="15">
        <v>3252.45</v>
      </c>
      <c r="J19" s="15">
        <v>5608.2</v>
      </c>
      <c r="K19" s="15">
        <v>5707.95</v>
      </c>
      <c r="L19" s="15">
        <v>8033.3</v>
      </c>
      <c r="M19" s="15">
        <v>8216.85</v>
      </c>
      <c r="N19" s="15">
        <v>21926.4</v>
      </c>
      <c r="O19" s="15">
        <v>22177.55</v>
      </c>
      <c r="P19" s="150" t="s">
        <v>82</v>
      </c>
    </row>
    <row r="20" spans="1:16" ht="18.75" customHeight="1">
      <c r="A20" s="103" t="s">
        <v>85</v>
      </c>
      <c r="B20" s="15">
        <f>'Seiten 10-11'!C17*2</f>
        <v>264.2</v>
      </c>
      <c r="C20" s="15">
        <v>314.95</v>
      </c>
      <c r="D20" s="15">
        <f>'Seiten 10-11'!E17*2</f>
        <v>1158.2</v>
      </c>
      <c r="E20" s="15">
        <v>1219.2</v>
      </c>
      <c r="F20" s="15">
        <f>'Seiten 10-11'!F17*2</f>
        <v>2087.9</v>
      </c>
      <c r="G20" s="15">
        <v>2212.35</v>
      </c>
      <c r="H20" s="15">
        <f>'Seiten 10-11'!G17*2</f>
        <v>3261.4</v>
      </c>
      <c r="I20" s="15">
        <v>3148.35</v>
      </c>
      <c r="J20" s="15">
        <v>5519.4</v>
      </c>
      <c r="K20" s="15">
        <v>5676.9</v>
      </c>
      <c r="L20" s="15">
        <v>8326.1</v>
      </c>
      <c r="M20" s="15">
        <v>8434.05</v>
      </c>
      <c r="N20" s="15">
        <v>24307.8</v>
      </c>
      <c r="O20" s="15">
        <v>24155.4</v>
      </c>
      <c r="P20" s="150" t="s">
        <v>414</v>
      </c>
    </row>
    <row r="21" spans="1:16" ht="18.75" customHeight="1">
      <c r="A21" s="103" t="s">
        <v>88</v>
      </c>
      <c r="B21" s="15">
        <f>'Seiten 10-11'!C18*2</f>
        <v>99.1</v>
      </c>
      <c r="C21" s="15">
        <v>29.6</v>
      </c>
      <c r="D21" s="15">
        <f>'Seiten 10-11'!E18*2</f>
        <v>418.9</v>
      </c>
      <c r="E21" s="15">
        <v>232.35</v>
      </c>
      <c r="F21" s="15">
        <f>'Seiten 10-11'!F18*2</f>
        <v>839.1</v>
      </c>
      <c r="G21" s="15">
        <v>613.1</v>
      </c>
      <c r="H21" s="15">
        <f>'Seiten 10-11'!G18*2</f>
        <v>1269.9</v>
      </c>
      <c r="I21" s="15">
        <v>1026.8</v>
      </c>
      <c r="J21" s="15">
        <v>2183</v>
      </c>
      <c r="K21" s="15">
        <v>1821.85</v>
      </c>
      <c r="L21" s="15">
        <v>3189.4</v>
      </c>
      <c r="M21" s="15">
        <v>2696.55</v>
      </c>
      <c r="N21" s="15">
        <v>12295.9</v>
      </c>
      <c r="O21" s="15">
        <v>11563.95</v>
      </c>
      <c r="P21" s="150" t="s">
        <v>415</v>
      </c>
    </row>
    <row r="22" spans="1:16" ht="18.75" customHeight="1">
      <c r="A22" s="103" t="s">
        <v>19</v>
      </c>
      <c r="B22" s="15">
        <f>'Seiten 10-11'!C19*2</f>
        <v>449.7</v>
      </c>
      <c r="C22" s="15">
        <v>430.1</v>
      </c>
      <c r="D22" s="15">
        <f>'Seiten 10-11'!E19*2</f>
        <v>1283.1</v>
      </c>
      <c r="E22" s="15">
        <v>1337.45</v>
      </c>
      <c r="F22" s="15">
        <f>'Seiten 10-11'!F19*2</f>
        <v>2686</v>
      </c>
      <c r="G22" s="15">
        <v>2489.35</v>
      </c>
      <c r="H22" s="15">
        <f>'Seiten 10-11'!G19*2</f>
        <v>4226.7</v>
      </c>
      <c r="I22" s="15">
        <v>3754.1</v>
      </c>
      <c r="J22" s="15">
        <v>6784.8</v>
      </c>
      <c r="K22" s="15">
        <v>6756.25</v>
      </c>
      <c r="L22" s="15">
        <v>9818.4</v>
      </c>
      <c r="M22" s="15">
        <v>10299.45</v>
      </c>
      <c r="N22" s="15">
        <v>30470.3</v>
      </c>
      <c r="O22" s="15">
        <v>31419.1</v>
      </c>
      <c r="P22" s="150" t="s">
        <v>64</v>
      </c>
    </row>
    <row r="23" spans="1:16" ht="18.75" customHeight="1">
      <c r="A23" s="103" t="s">
        <v>68</v>
      </c>
      <c r="B23" s="15">
        <f>'Seiten 10-11'!C20*2</f>
        <v>449</v>
      </c>
      <c r="C23" s="15">
        <v>408.9</v>
      </c>
      <c r="D23" s="15">
        <f>'Seiten 10-11'!E20*2</f>
        <v>1675.2</v>
      </c>
      <c r="E23" s="15">
        <v>1642.65</v>
      </c>
      <c r="F23" s="15">
        <f>'Seiten 10-11'!F20*2</f>
        <v>3141.6</v>
      </c>
      <c r="G23" s="15">
        <v>3126.05</v>
      </c>
      <c r="H23" s="15">
        <f>'Seiten 10-11'!G20*2</f>
        <v>4700.5</v>
      </c>
      <c r="I23" s="15">
        <v>4456.4</v>
      </c>
      <c r="J23" s="15">
        <v>7956.5</v>
      </c>
      <c r="K23" s="15">
        <v>7425.15</v>
      </c>
      <c r="L23" s="15">
        <v>11606.3</v>
      </c>
      <c r="M23" s="15">
        <v>11380</v>
      </c>
      <c r="N23" s="15">
        <v>32837.6</v>
      </c>
      <c r="O23" s="15">
        <v>33059.8</v>
      </c>
      <c r="P23" s="150" t="s">
        <v>443</v>
      </c>
    </row>
    <row r="24" spans="1:16" ht="18.75" customHeight="1">
      <c r="A24" s="103" t="s">
        <v>71</v>
      </c>
      <c r="B24" s="15">
        <f>'Seiten 10-11'!C21*2</f>
        <v>0</v>
      </c>
      <c r="C24" s="15">
        <v>0</v>
      </c>
      <c r="D24" s="15">
        <f>'Seiten 10-11'!E21*2</f>
        <v>0</v>
      </c>
      <c r="E24" s="15">
        <v>0</v>
      </c>
      <c r="F24" s="15">
        <f>'Seiten 10-11'!F21*2</f>
        <v>0</v>
      </c>
      <c r="G24" s="15">
        <v>0</v>
      </c>
      <c r="H24" s="15">
        <f>'Seiten 10-11'!G21*2</f>
        <v>1319.8</v>
      </c>
      <c r="I24" s="15">
        <v>1345.15</v>
      </c>
      <c r="J24" s="15">
        <v>5837.4</v>
      </c>
      <c r="K24" s="15">
        <v>5862.8</v>
      </c>
      <c r="L24" s="15">
        <v>10355</v>
      </c>
      <c r="M24" s="15">
        <v>10380.4</v>
      </c>
      <c r="N24" s="15">
        <v>32943.2</v>
      </c>
      <c r="O24" s="15">
        <v>32968.6</v>
      </c>
      <c r="P24" s="150" t="s">
        <v>444</v>
      </c>
    </row>
    <row r="25" spans="1:16" ht="18.75" customHeight="1">
      <c r="A25" s="103" t="s">
        <v>74</v>
      </c>
      <c r="B25" s="15">
        <f>'Seiten 10-11'!C22*2</f>
        <v>0</v>
      </c>
      <c r="C25" s="15">
        <v>287.55</v>
      </c>
      <c r="D25" s="15">
        <f>'Seiten 10-11'!E22*2</f>
        <v>0</v>
      </c>
      <c r="E25" s="15">
        <v>408.75</v>
      </c>
      <c r="F25" s="15">
        <f>'Seiten 10-11'!F22*2</f>
        <v>1181.2</v>
      </c>
      <c r="G25" s="15">
        <v>1076</v>
      </c>
      <c r="H25" s="15">
        <f>'Seiten 10-11'!G22*2</f>
        <v>2321.9</v>
      </c>
      <c r="I25" s="15">
        <v>2186</v>
      </c>
      <c r="J25" s="15">
        <v>5299.7</v>
      </c>
      <c r="K25" s="15">
        <v>5117</v>
      </c>
      <c r="L25" s="15">
        <v>8999.1</v>
      </c>
      <c r="M25" s="15">
        <v>8780.5</v>
      </c>
      <c r="N25" s="15">
        <v>31644.4</v>
      </c>
      <c r="O25" s="15">
        <v>31372.75</v>
      </c>
      <c r="P25" s="150" t="s">
        <v>74</v>
      </c>
    </row>
    <row r="26" spans="1:16" ht="18.75" customHeight="1">
      <c r="A26" s="103" t="s">
        <v>77</v>
      </c>
      <c r="B26" s="15">
        <f>'Seiten 10-11'!C23*2</f>
        <v>365.3</v>
      </c>
      <c r="C26" s="15">
        <v>657</v>
      </c>
      <c r="D26" s="15">
        <f>'Seiten 10-11'!E23*2</f>
        <v>1132.4</v>
      </c>
      <c r="E26" s="15">
        <v>1153</v>
      </c>
      <c r="F26" s="15">
        <f>'Seiten 10-11'!F23*2</f>
        <v>2225.1</v>
      </c>
      <c r="G26" s="15">
        <v>2279.55</v>
      </c>
      <c r="H26" s="15">
        <f>'Seiten 10-11'!G23*2</f>
        <v>3460.5</v>
      </c>
      <c r="I26" s="15">
        <v>3497.4</v>
      </c>
      <c r="J26" s="15">
        <v>6007.2</v>
      </c>
      <c r="K26" s="15">
        <v>6052.5</v>
      </c>
      <c r="L26" s="15">
        <v>8924</v>
      </c>
      <c r="M26" s="15">
        <v>9017.75</v>
      </c>
      <c r="N26" s="15">
        <v>28271.5</v>
      </c>
      <c r="O26" s="15">
        <v>28697.1</v>
      </c>
      <c r="P26" s="150" t="s">
        <v>419</v>
      </c>
    </row>
    <row r="27" spans="1:16" ht="18.75" customHeight="1">
      <c r="A27" s="103" t="s">
        <v>80</v>
      </c>
      <c r="B27" s="15">
        <f>'Seiten 10-11'!C24*2</f>
        <v>444.6</v>
      </c>
      <c r="C27" s="15">
        <v>232.45</v>
      </c>
      <c r="D27" s="15">
        <f>'Seiten 10-11'!E24*2</f>
        <v>1394.6</v>
      </c>
      <c r="E27" s="15">
        <v>1139.6</v>
      </c>
      <c r="F27" s="15">
        <f>'Seiten 10-11'!F24*2</f>
        <v>2658.2</v>
      </c>
      <c r="G27" s="15">
        <v>2339.2</v>
      </c>
      <c r="H27" s="15">
        <f>'Seiten 10-11'!G24*2</f>
        <v>3893.8</v>
      </c>
      <c r="I27" s="15">
        <v>3361.8</v>
      </c>
      <c r="J27" s="15">
        <v>6355.4</v>
      </c>
      <c r="K27" s="15">
        <v>5675.3</v>
      </c>
      <c r="L27" s="15">
        <v>9278.9</v>
      </c>
      <c r="M27" s="15">
        <v>8794.5</v>
      </c>
      <c r="N27" s="15">
        <v>27089.4</v>
      </c>
      <c r="O27" s="15">
        <v>27805.45</v>
      </c>
      <c r="P27" s="150" t="s">
        <v>445</v>
      </c>
    </row>
    <row r="28" spans="1:16" ht="18.75" customHeight="1">
      <c r="A28" s="103" t="s">
        <v>83</v>
      </c>
      <c r="B28" s="15">
        <f>'Seiten 10-11'!C25*2</f>
        <v>631.8</v>
      </c>
      <c r="C28" s="15">
        <v>610.45</v>
      </c>
      <c r="D28" s="15">
        <f>'Seiten 10-11'!E25*2</f>
        <v>1297.2</v>
      </c>
      <c r="E28" s="15">
        <v>1244.8</v>
      </c>
      <c r="F28" s="15">
        <f>'Seiten 10-11'!F25*2</f>
        <v>2165.7</v>
      </c>
      <c r="G28" s="15">
        <v>2060.8</v>
      </c>
      <c r="H28" s="15">
        <f>'Seiten 10-11'!G25*2</f>
        <v>3147</v>
      </c>
      <c r="I28" s="15">
        <v>2941.6</v>
      </c>
      <c r="J28" s="15">
        <v>5256.6</v>
      </c>
      <c r="K28" s="15">
        <v>4967.2</v>
      </c>
      <c r="L28" s="15">
        <v>7602.6</v>
      </c>
      <c r="M28" s="15">
        <v>7362.3</v>
      </c>
      <c r="N28" s="15">
        <v>21187.6</v>
      </c>
      <c r="O28" s="15">
        <v>21119.95</v>
      </c>
      <c r="P28" s="150" t="s">
        <v>83</v>
      </c>
    </row>
    <row r="29" spans="1:16" ht="18.75" customHeight="1">
      <c r="A29" s="103" t="s">
        <v>86</v>
      </c>
      <c r="B29" s="15">
        <f>'Seiten 10-11'!C26*2</f>
        <v>0</v>
      </c>
      <c r="C29" s="15">
        <v>0</v>
      </c>
      <c r="D29" s="15">
        <f>'Seiten 10-11'!E26*2</f>
        <v>669.6</v>
      </c>
      <c r="E29" s="15">
        <v>626.4</v>
      </c>
      <c r="F29" s="15">
        <f>'Seiten 10-11'!F26*2</f>
        <v>1900.8</v>
      </c>
      <c r="G29" s="15">
        <v>1548.85</v>
      </c>
      <c r="H29" s="15">
        <f>'Seiten 10-11'!G26*2</f>
        <v>3229.2</v>
      </c>
      <c r="I29" s="15">
        <v>3002.4</v>
      </c>
      <c r="J29" s="15">
        <v>5950.8</v>
      </c>
      <c r="K29" s="15">
        <v>5886</v>
      </c>
      <c r="L29" s="15">
        <v>9655.2</v>
      </c>
      <c r="M29" s="15">
        <v>9568.8</v>
      </c>
      <c r="N29" s="15">
        <v>30635.3</v>
      </c>
      <c r="O29" s="15">
        <v>30535.9</v>
      </c>
      <c r="P29" s="150" t="s">
        <v>422</v>
      </c>
    </row>
    <row r="30" spans="1:16" ht="18.75" customHeight="1">
      <c r="A30" s="103" t="s">
        <v>89</v>
      </c>
      <c r="B30" s="15">
        <f>'Seiten 10-11'!C27*2</f>
        <v>0</v>
      </c>
      <c r="C30" s="15">
        <v>0</v>
      </c>
      <c r="D30" s="15">
        <f>'Seiten 10-11'!E27*2</f>
        <v>58</v>
      </c>
      <c r="E30" s="15">
        <v>105</v>
      </c>
      <c r="F30" s="15">
        <f>'Seiten 10-11'!F27*2</f>
        <v>836</v>
      </c>
      <c r="G30" s="15">
        <v>981</v>
      </c>
      <c r="H30" s="15">
        <f>'Seiten 10-11'!G27*2</f>
        <v>2006</v>
      </c>
      <c r="I30" s="15">
        <v>1968</v>
      </c>
      <c r="J30" s="15">
        <v>4470</v>
      </c>
      <c r="K30" s="15">
        <v>4324</v>
      </c>
      <c r="L30" s="15">
        <v>7384</v>
      </c>
      <c r="M30" s="15">
        <v>7272</v>
      </c>
      <c r="N30" s="15">
        <v>25254</v>
      </c>
      <c r="O30" s="15">
        <v>25330</v>
      </c>
      <c r="P30" s="150" t="s">
        <v>428</v>
      </c>
    </row>
    <row r="31" spans="1:16" ht="18.75" customHeight="1">
      <c r="A31" s="103" t="s">
        <v>66</v>
      </c>
      <c r="B31" s="15">
        <f>'Seiten 10-11'!C28*2</f>
        <v>0</v>
      </c>
      <c r="C31" s="15">
        <v>54.5</v>
      </c>
      <c r="D31" s="15">
        <f>'Seiten 10-11'!E28*2</f>
        <v>0</v>
      </c>
      <c r="E31" s="15">
        <v>647.5</v>
      </c>
      <c r="F31" s="15">
        <f>'Seiten 10-11'!F28*2</f>
        <v>431.6</v>
      </c>
      <c r="G31" s="15">
        <v>1486.8</v>
      </c>
      <c r="H31" s="15">
        <f>'Seiten 10-11'!G28*2</f>
        <v>1809.4</v>
      </c>
      <c r="I31" s="15">
        <v>2408.9</v>
      </c>
      <c r="J31" s="15">
        <v>4665.2</v>
      </c>
      <c r="K31" s="15">
        <v>4894.1</v>
      </c>
      <c r="L31" s="15">
        <v>7965.8</v>
      </c>
      <c r="M31" s="15">
        <v>7878.5</v>
      </c>
      <c r="N31" s="15">
        <v>25623.8</v>
      </c>
      <c r="O31" s="15">
        <v>25517.45</v>
      </c>
      <c r="P31" s="150" t="s">
        <v>66</v>
      </c>
    </row>
    <row r="32" spans="1:16" ht="18.75" customHeight="1">
      <c r="A32" s="103" t="s">
        <v>69</v>
      </c>
      <c r="B32" s="15">
        <f>'Seiten 10-11'!C29*2</f>
        <v>0</v>
      </c>
      <c r="C32" s="15">
        <v>0</v>
      </c>
      <c r="D32" s="15">
        <f>'Seiten 10-11'!E29*2</f>
        <v>381.8</v>
      </c>
      <c r="E32" s="15">
        <v>477.2</v>
      </c>
      <c r="F32" s="15">
        <f>'Seiten 10-11'!F29*2</f>
        <v>1373.6</v>
      </c>
      <c r="G32" s="15">
        <v>1474.15</v>
      </c>
      <c r="H32" s="15">
        <f>'Seiten 10-11'!G29*2</f>
        <v>2861.3</v>
      </c>
      <c r="I32" s="15">
        <v>2887.75</v>
      </c>
      <c r="J32" s="15">
        <v>6002.2</v>
      </c>
      <c r="K32" s="15">
        <v>6013.85</v>
      </c>
      <c r="L32" s="15">
        <v>9393.7</v>
      </c>
      <c r="M32" s="15">
        <v>9321.85</v>
      </c>
      <c r="N32" s="15">
        <v>27009.4</v>
      </c>
      <c r="O32" s="15">
        <v>27454.15</v>
      </c>
      <c r="P32" s="150" t="s">
        <v>69</v>
      </c>
    </row>
    <row r="33" spans="1:16" ht="18.75" customHeight="1">
      <c r="A33" s="103" t="s">
        <v>72</v>
      </c>
      <c r="B33" s="15">
        <f>'Seiten 10-11'!C30*2</f>
        <v>40</v>
      </c>
      <c r="C33" s="15">
        <v>40</v>
      </c>
      <c r="D33" s="15">
        <f>'Seiten 10-11'!E30*2</f>
        <v>662.3</v>
      </c>
      <c r="E33" s="15">
        <v>238.5</v>
      </c>
      <c r="F33" s="15">
        <f>'Seiten 10-11'!F30*2</f>
        <v>1319.9</v>
      </c>
      <c r="G33" s="15">
        <v>714.6</v>
      </c>
      <c r="H33" s="15">
        <f>'Seiten 10-11'!G30*2</f>
        <v>1993.9</v>
      </c>
      <c r="I33" s="15">
        <v>1047.3</v>
      </c>
      <c r="J33" s="15">
        <v>3886</v>
      </c>
      <c r="K33" s="15">
        <v>2986.4</v>
      </c>
      <c r="L33" s="15">
        <v>7221.8</v>
      </c>
      <c r="M33" s="15">
        <v>6183.05</v>
      </c>
      <c r="N33" s="15">
        <v>27054.2</v>
      </c>
      <c r="O33" s="15">
        <v>27637.75</v>
      </c>
      <c r="P33" s="150" t="s">
        <v>72</v>
      </c>
    </row>
    <row r="34" spans="1:16" ht="18.75" customHeight="1">
      <c r="A34" s="103" t="s">
        <v>75</v>
      </c>
      <c r="B34" s="15">
        <f>'Seiten 10-11'!C31*2</f>
        <v>0</v>
      </c>
      <c r="C34" s="15">
        <v>0</v>
      </c>
      <c r="D34" s="15">
        <f>'Seiten 10-11'!E31*2</f>
        <v>0</v>
      </c>
      <c r="E34" s="15">
        <v>0</v>
      </c>
      <c r="F34" s="15">
        <f>'Seiten 10-11'!F31*2</f>
        <v>0</v>
      </c>
      <c r="G34" s="15">
        <v>1001.45</v>
      </c>
      <c r="H34" s="15">
        <f>'Seiten 10-11'!G31*2</f>
        <v>309.6</v>
      </c>
      <c r="I34" s="15">
        <v>3100.6</v>
      </c>
      <c r="J34" s="15">
        <v>4164.7</v>
      </c>
      <c r="K34" s="15">
        <v>8226.85</v>
      </c>
      <c r="L34" s="15">
        <v>9628.6</v>
      </c>
      <c r="M34" s="15">
        <v>11789.7</v>
      </c>
      <c r="N34" s="15">
        <v>32323.5</v>
      </c>
      <c r="O34" s="15">
        <v>32943.15</v>
      </c>
      <c r="P34" s="150" t="s">
        <v>75</v>
      </c>
    </row>
    <row r="35" spans="1:16" ht="18.75" customHeight="1">
      <c r="A35" s="103" t="s">
        <v>20</v>
      </c>
      <c r="B35" s="15">
        <f>'Seiten 10-11'!C32*2</f>
        <v>68</v>
      </c>
      <c r="C35" s="15">
        <v>34</v>
      </c>
      <c r="D35" s="15">
        <f>'Seiten 10-11'!E32*2</f>
        <v>68</v>
      </c>
      <c r="E35" s="15">
        <v>560.4</v>
      </c>
      <c r="F35" s="15">
        <f>'Seiten 10-11'!F32*2</f>
        <v>1410</v>
      </c>
      <c r="G35" s="15">
        <v>1541.9</v>
      </c>
      <c r="H35" s="15">
        <f>'Seiten 10-11'!G32*2</f>
        <v>2672.7</v>
      </c>
      <c r="I35" s="15">
        <v>2585</v>
      </c>
      <c r="J35" s="15">
        <v>5543.4</v>
      </c>
      <c r="K35" s="15">
        <v>4875.9</v>
      </c>
      <c r="L35" s="15">
        <v>8445.4</v>
      </c>
      <c r="M35" s="15">
        <v>7581.35</v>
      </c>
      <c r="N35" s="15">
        <v>28327.9</v>
      </c>
      <c r="O35" s="15">
        <v>28518.7</v>
      </c>
      <c r="P35" s="150" t="s">
        <v>78</v>
      </c>
    </row>
    <row r="36" spans="1:16" ht="18.75" customHeight="1">
      <c r="A36" s="103" t="s">
        <v>21</v>
      </c>
      <c r="B36" s="15">
        <f>'Seiten 10-11'!C33*2</f>
        <v>384</v>
      </c>
      <c r="C36" s="15">
        <v>421.35</v>
      </c>
      <c r="D36" s="15">
        <f>'Seiten 10-11'!E33*2</f>
        <v>998.4</v>
      </c>
      <c r="E36" s="15">
        <v>1037.45</v>
      </c>
      <c r="F36" s="15">
        <f>'Seiten 10-11'!F33*2</f>
        <v>2135.04</v>
      </c>
      <c r="G36" s="15">
        <v>2174.05</v>
      </c>
      <c r="H36" s="15">
        <f>'Seiten 10-11'!G33*2</f>
        <v>3886.08</v>
      </c>
      <c r="I36" s="15">
        <v>3533.55</v>
      </c>
      <c r="J36" s="15">
        <v>7495.68</v>
      </c>
      <c r="K36" s="15">
        <v>8055.35</v>
      </c>
      <c r="L36" s="15">
        <v>12038.4</v>
      </c>
      <c r="M36" s="15">
        <v>12811.8</v>
      </c>
      <c r="N36" s="15">
        <v>37278.72</v>
      </c>
      <c r="O36" s="15">
        <v>38221.8</v>
      </c>
      <c r="P36" s="150" t="s">
        <v>81</v>
      </c>
    </row>
    <row r="37" spans="1:16" ht="18.75" customHeight="1">
      <c r="A37" s="103" t="s">
        <v>22</v>
      </c>
      <c r="B37" s="15">
        <f>'Seiten 10-11'!C34*2</f>
        <v>50</v>
      </c>
      <c r="C37" s="15">
        <v>25</v>
      </c>
      <c r="D37" s="15">
        <f>'Seiten 10-11'!E34*2</f>
        <v>50</v>
      </c>
      <c r="E37" s="15">
        <v>25</v>
      </c>
      <c r="F37" s="15">
        <f>'Seiten 10-11'!F34*2</f>
        <v>50</v>
      </c>
      <c r="G37" s="15">
        <v>25</v>
      </c>
      <c r="H37" s="15">
        <f>'Seiten 10-11'!G34*2</f>
        <v>1096.9</v>
      </c>
      <c r="I37" s="15">
        <v>1025.6</v>
      </c>
      <c r="J37" s="15">
        <v>4121</v>
      </c>
      <c r="K37" s="15">
        <v>4011.15</v>
      </c>
      <c r="L37" s="15">
        <v>7951</v>
      </c>
      <c r="M37" s="15">
        <v>7565.4</v>
      </c>
      <c r="N37" s="15">
        <v>30739.8</v>
      </c>
      <c r="O37" s="15">
        <v>30441.25</v>
      </c>
      <c r="P37" s="150" t="s">
        <v>84</v>
      </c>
    </row>
    <row r="38" spans="1:16" ht="18.75" customHeight="1">
      <c r="A38" s="103" t="s">
        <v>23</v>
      </c>
      <c r="B38" s="15">
        <f>'Seiten 10-11'!C35*2</f>
        <v>333.9</v>
      </c>
      <c r="C38" s="15">
        <v>87.85</v>
      </c>
      <c r="D38" s="15">
        <f>'Seiten 10-11'!E35*2</f>
        <v>1001.9</v>
      </c>
      <c r="E38" s="15">
        <v>676.85</v>
      </c>
      <c r="F38" s="15">
        <f>'Seiten 10-11'!F35*2</f>
        <v>2163.1</v>
      </c>
      <c r="G38" s="15">
        <v>1893.95</v>
      </c>
      <c r="H38" s="15">
        <f>'Seiten 10-11'!G35*2</f>
        <v>3709.9</v>
      </c>
      <c r="I38" s="15">
        <v>3501.85</v>
      </c>
      <c r="J38" s="15">
        <v>7082.9</v>
      </c>
      <c r="K38" s="15">
        <v>7230.15</v>
      </c>
      <c r="L38" s="15">
        <v>11080.9</v>
      </c>
      <c r="M38" s="15">
        <v>11315.05</v>
      </c>
      <c r="N38" s="15">
        <v>34537.7</v>
      </c>
      <c r="O38" s="15">
        <v>34402.05</v>
      </c>
      <c r="P38" s="150" t="s">
        <v>87</v>
      </c>
    </row>
    <row r="39" spans="1:16" ht="18.75" customHeight="1">
      <c r="A39" s="103"/>
      <c r="B39" s="15"/>
      <c r="C39" s="16"/>
      <c r="D39" s="16"/>
      <c r="E39" s="16"/>
      <c r="F39" s="16"/>
      <c r="G39" s="16"/>
      <c r="H39" s="16"/>
      <c r="I39" s="16"/>
      <c r="J39" s="15"/>
      <c r="K39" s="15"/>
      <c r="L39" s="15"/>
      <c r="M39" s="15"/>
      <c r="N39" s="15"/>
      <c r="O39" s="15"/>
      <c r="P39" s="150"/>
    </row>
    <row r="40" spans="1:16" ht="18.75" customHeight="1">
      <c r="A40" s="103"/>
      <c r="B40" s="16"/>
      <c r="C40" s="16"/>
      <c r="D40" s="16"/>
      <c r="E40" s="16"/>
      <c r="F40" s="16"/>
      <c r="G40" s="16"/>
      <c r="H40" s="16"/>
      <c r="I40" s="16"/>
      <c r="J40" s="15"/>
      <c r="K40" s="15"/>
      <c r="L40" s="15"/>
      <c r="M40" s="15"/>
      <c r="N40" s="15"/>
      <c r="O40" s="15"/>
      <c r="P40" s="150"/>
    </row>
    <row r="41" spans="1:16" ht="18.75" customHeight="1">
      <c r="A41" s="103"/>
      <c r="B41" s="145"/>
      <c r="C41" s="145"/>
      <c r="D41" s="145"/>
      <c r="E41" s="145"/>
      <c r="F41" s="145"/>
      <c r="G41" s="145"/>
      <c r="H41" s="145"/>
      <c r="I41" s="145"/>
      <c r="J41" s="15"/>
      <c r="K41" s="15"/>
      <c r="L41" s="15"/>
      <c r="M41" s="15"/>
      <c r="N41" s="15"/>
      <c r="O41" s="15"/>
      <c r="P41" s="150"/>
    </row>
    <row r="42" spans="1:16" ht="18.75" customHeight="1">
      <c r="A42" s="110" t="s">
        <v>90</v>
      </c>
      <c r="B42" s="439">
        <f>'Seiten 10-11'!C37*2</f>
        <v>0</v>
      </c>
      <c r="C42" s="15">
        <v>0</v>
      </c>
      <c r="D42" s="15">
        <f>'Seiten 10-11'!E37*2</f>
        <v>0</v>
      </c>
      <c r="E42" s="15">
        <v>0</v>
      </c>
      <c r="F42" s="15">
        <f>'Seiten 10-11'!F37*2</f>
        <v>75.4</v>
      </c>
      <c r="G42" s="15">
        <v>0</v>
      </c>
      <c r="H42" s="15">
        <f>'Seiten 10-11'!G37*2</f>
        <v>143.2</v>
      </c>
      <c r="I42" s="15">
        <v>45</v>
      </c>
      <c r="J42" s="15">
        <v>284.6</v>
      </c>
      <c r="K42" s="15">
        <v>230</v>
      </c>
      <c r="L42" s="15">
        <v>501</v>
      </c>
      <c r="M42" s="15">
        <v>703</v>
      </c>
      <c r="N42" s="15">
        <v>4134.4</v>
      </c>
      <c r="O42" s="15">
        <v>7392</v>
      </c>
      <c r="P42" s="150" t="s">
        <v>91</v>
      </c>
    </row>
    <row r="43" spans="1:16" ht="18.75" customHeight="1">
      <c r="A43" s="110"/>
      <c r="B43" s="146"/>
      <c r="C43" s="146"/>
      <c r="D43" s="146"/>
      <c r="E43" s="146"/>
      <c r="F43" s="146"/>
      <c r="G43" s="146"/>
      <c r="H43" s="146"/>
      <c r="I43" s="146"/>
      <c r="J43" s="15"/>
      <c r="K43" s="15"/>
      <c r="L43" s="15"/>
      <c r="M43" s="15"/>
      <c r="N43" s="15"/>
      <c r="O43" s="15"/>
      <c r="P43" s="150"/>
    </row>
    <row r="44" spans="1:16" ht="18.75" customHeight="1">
      <c r="A44" s="93"/>
      <c r="B44" s="608" t="s">
        <v>45</v>
      </c>
      <c r="C44" s="609"/>
      <c r="D44" s="609"/>
      <c r="E44" s="609"/>
      <c r="F44" s="609"/>
      <c r="G44" s="609"/>
      <c r="H44" s="609"/>
      <c r="I44" s="610"/>
      <c r="J44" s="596" t="s">
        <v>446</v>
      </c>
      <c r="K44" s="597"/>
      <c r="L44" s="597"/>
      <c r="M44" s="597"/>
      <c r="N44" s="597"/>
      <c r="O44" s="598"/>
      <c r="P44" s="150"/>
    </row>
    <row r="45" spans="1:16" ht="18.75" customHeight="1">
      <c r="A45" s="103" t="s">
        <v>169</v>
      </c>
      <c r="B45" s="15">
        <v>678.2</v>
      </c>
      <c r="C45" s="15">
        <v>268.8</v>
      </c>
      <c r="D45" s="15">
        <v>1280.8</v>
      </c>
      <c r="E45" s="15">
        <v>790.9</v>
      </c>
      <c r="F45" s="15">
        <v>2097.3</v>
      </c>
      <c r="G45" s="15">
        <v>1524.6</v>
      </c>
      <c r="H45" s="15">
        <v>3051.8</v>
      </c>
      <c r="I45" s="15">
        <v>2463</v>
      </c>
      <c r="J45" s="15">
        <v>5174.7</v>
      </c>
      <c r="K45" s="15">
        <v>4558.3</v>
      </c>
      <c r="L45" s="15">
        <v>7840.4</v>
      </c>
      <c r="M45" s="15">
        <v>7424.1</v>
      </c>
      <c r="N45" s="15">
        <v>24209.5</v>
      </c>
      <c r="O45" s="15">
        <v>24508.5</v>
      </c>
      <c r="P45" s="489" t="s">
        <v>409</v>
      </c>
    </row>
    <row r="46" spans="1:16" ht="18.75" customHeight="1">
      <c r="A46" s="103" t="s">
        <v>67</v>
      </c>
      <c r="B46" s="15">
        <v>800.85</v>
      </c>
      <c r="C46" s="15">
        <v>317.2</v>
      </c>
      <c r="D46" s="15">
        <v>1692.6</v>
      </c>
      <c r="E46" s="15">
        <v>1166.85</v>
      </c>
      <c r="F46" s="15">
        <v>2868.45</v>
      </c>
      <c r="G46" s="15">
        <v>2299.9</v>
      </c>
      <c r="H46" s="15">
        <v>4260.15</v>
      </c>
      <c r="I46" s="15">
        <v>3771</v>
      </c>
      <c r="J46" s="15">
        <v>7640.1</v>
      </c>
      <c r="K46" s="15">
        <v>6937.05</v>
      </c>
      <c r="L46" s="15">
        <v>11090.05</v>
      </c>
      <c r="M46" s="15">
        <v>10136.35</v>
      </c>
      <c r="N46" s="15">
        <v>32425.75</v>
      </c>
      <c r="O46" s="15">
        <v>30971.4</v>
      </c>
      <c r="P46" s="489" t="s">
        <v>410</v>
      </c>
    </row>
    <row r="47" spans="1:16" ht="18.75" customHeight="1">
      <c r="A47" s="103" t="s">
        <v>70</v>
      </c>
      <c r="B47" s="15">
        <v>485</v>
      </c>
      <c r="C47" s="15">
        <v>50</v>
      </c>
      <c r="D47" s="15">
        <v>1316.3</v>
      </c>
      <c r="E47" s="15">
        <v>620.5</v>
      </c>
      <c r="F47" s="15">
        <v>1571.8</v>
      </c>
      <c r="G47" s="15">
        <v>1810.5</v>
      </c>
      <c r="H47" s="15">
        <v>3493.3</v>
      </c>
      <c r="I47" s="15">
        <v>2944.5</v>
      </c>
      <c r="J47" s="15">
        <v>6151.6</v>
      </c>
      <c r="K47" s="15">
        <v>5448.8</v>
      </c>
      <c r="L47" s="15">
        <v>6890.1</v>
      </c>
      <c r="M47" s="15">
        <v>8385.3</v>
      </c>
      <c r="N47" s="15">
        <v>24101.3</v>
      </c>
      <c r="O47" s="15">
        <v>26013</v>
      </c>
      <c r="P47" s="489" t="s">
        <v>411</v>
      </c>
    </row>
    <row r="48" spans="1:16" ht="18.75" customHeight="1">
      <c r="A48" s="103" t="s">
        <v>73</v>
      </c>
      <c r="B48" s="15">
        <v>521.048</v>
      </c>
      <c r="C48" s="15">
        <v>100</v>
      </c>
      <c r="D48" s="15">
        <v>1484.192</v>
      </c>
      <c r="E48" s="15">
        <v>1017.28</v>
      </c>
      <c r="F48" s="15">
        <v>1744.0880000000002</v>
      </c>
      <c r="G48" s="15">
        <v>2377.912</v>
      </c>
      <c r="H48" s="15">
        <v>3334.04</v>
      </c>
      <c r="I48" s="15">
        <v>3509.2239999999997</v>
      </c>
      <c r="J48" s="15">
        <v>5795.407999999999</v>
      </c>
      <c r="K48" s="15">
        <v>5817.712</v>
      </c>
      <c r="L48" s="15">
        <v>6437.504</v>
      </c>
      <c r="M48" s="15">
        <v>8340.232</v>
      </c>
      <c r="N48" s="15">
        <v>20319.008</v>
      </c>
      <c r="O48" s="15">
        <v>21487.912</v>
      </c>
      <c r="P48" s="489" t="s">
        <v>73</v>
      </c>
    </row>
    <row r="49" spans="1:16" ht="18.75" customHeight="1">
      <c r="A49" s="103" t="s">
        <v>76</v>
      </c>
      <c r="B49" s="15">
        <v>643.4</v>
      </c>
      <c r="C49" s="15">
        <v>408.45</v>
      </c>
      <c r="D49" s="15">
        <v>1188.75</v>
      </c>
      <c r="E49" s="15">
        <v>926.65</v>
      </c>
      <c r="F49" s="15">
        <v>1340.55</v>
      </c>
      <c r="G49" s="15">
        <v>1544.55</v>
      </c>
      <c r="H49" s="15">
        <v>2443.7</v>
      </c>
      <c r="I49" s="15">
        <v>2233.8</v>
      </c>
      <c r="J49" s="15">
        <v>4124.85</v>
      </c>
      <c r="K49" s="15">
        <v>3563.25</v>
      </c>
      <c r="L49" s="15">
        <v>4621.65</v>
      </c>
      <c r="M49" s="15">
        <v>5315.85</v>
      </c>
      <c r="N49" s="15">
        <v>16041.6</v>
      </c>
      <c r="O49" s="15">
        <v>16690.25</v>
      </c>
      <c r="P49" s="489" t="s">
        <v>76</v>
      </c>
    </row>
    <row r="50" spans="1:16" ht="18.75" customHeight="1">
      <c r="A50" s="103" t="s">
        <v>79</v>
      </c>
      <c r="B50" s="15">
        <v>924.15</v>
      </c>
      <c r="C50" s="15">
        <v>856.2</v>
      </c>
      <c r="D50" s="15">
        <v>1685.2</v>
      </c>
      <c r="E50" s="15">
        <v>1753.15</v>
      </c>
      <c r="F50" s="15">
        <v>1902.6</v>
      </c>
      <c r="G50" s="15">
        <v>2622.9</v>
      </c>
      <c r="H50" s="15">
        <v>3642.15</v>
      </c>
      <c r="I50" s="15">
        <v>3465.45</v>
      </c>
      <c r="J50" s="15">
        <v>5870.85</v>
      </c>
      <c r="K50" s="15">
        <v>5408.85</v>
      </c>
      <c r="L50" s="15">
        <v>6455.25</v>
      </c>
      <c r="M50" s="15">
        <v>7542.45</v>
      </c>
      <c r="N50" s="15">
        <v>18686.25</v>
      </c>
      <c r="O50" s="15">
        <v>19447.3</v>
      </c>
      <c r="P50" s="489" t="s">
        <v>79</v>
      </c>
    </row>
    <row r="51" spans="1:16" ht="18.75" customHeight="1">
      <c r="A51" s="103" t="s">
        <v>82</v>
      </c>
      <c r="B51" s="15">
        <v>610.4</v>
      </c>
      <c r="C51" s="15">
        <v>264</v>
      </c>
      <c r="D51" s="15">
        <v>1432</v>
      </c>
      <c r="E51" s="15">
        <v>995.9</v>
      </c>
      <c r="F51" s="15">
        <v>1701.4</v>
      </c>
      <c r="G51" s="15">
        <v>2124.15</v>
      </c>
      <c r="H51" s="15">
        <v>3357.45</v>
      </c>
      <c r="I51" s="15">
        <v>3252.45</v>
      </c>
      <c r="J51" s="15">
        <v>5704.85</v>
      </c>
      <c r="K51" s="15">
        <v>5707.95</v>
      </c>
      <c r="L51" s="15">
        <v>6386.85</v>
      </c>
      <c r="M51" s="15">
        <v>8216.85</v>
      </c>
      <c r="N51" s="15">
        <v>20776.95</v>
      </c>
      <c r="O51" s="15">
        <v>22201.75</v>
      </c>
      <c r="P51" s="489" t="s">
        <v>82</v>
      </c>
    </row>
    <row r="52" spans="1:16" ht="18.75" customHeight="1">
      <c r="A52" s="103" t="s">
        <v>85</v>
      </c>
      <c r="B52" s="15">
        <v>670.55</v>
      </c>
      <c r="C52" s="15">
        <v>314.95</v>
      </c>
      <c r="D52" s="15">
        <v>1407.15</v>
      </c>
      <c r="E52" s="15">
        <v>1219.2</v>
      </c>
      <c r="F52" s="15">
        <v>1630.7</v>
      </c>
      <c r="G52" s="15">
        <v>2212.35</v>
      </c>
      <c r="H52" s="15">
        <v>3446.8</v>
      </c>
      <c r="I52" s="15">
        <v>3148.35</v>
      </c>
      <c r="J52" s="15">
        <v>5949.95</v>
      </c>
      <c r="K52" s="15">
        <v>5693.4</v>
      </c>
      <c r="L52" s="15">
        <v>6626.85</v>
      </c>
      <c r="M52" s="15">
        <v>8582.65</v>
      </c>
      <c r="N52" s="15">
        <v>23162.25</v>
      </c>
      <c r="O52" s="15">
        <v>24810.7</v>
      </c>
      <c r="P52" s="489" t="s">
        <v>414</v>
      </c>
    </row>
    <row r="53" spans="1:16" ht="18.75" customHeight="1">
      <c r="A53" s="103" t="s">
        <v>88</v>
      </c>
      <c r="B53" s="15">
        <v>249.35</v>
      </c>
      <c r="C53" s="15">
        <v>29.6</v>
      </c>
      <c r="D53" s="15">
        <v>553.5</v>
      </c>
      <c r="E53" s="15">
        <v>232.35</v>
      </c>
      <c r="F53" s="15">
        <v>646.05</v>
      </c>
      <c r="G53" s="15">
        <v>613.1</v>
      </c>
      <c r="H53" s="15">
        <v>1317.95</v>
      </c>
      <c r="I53" s="15">
        <v>1026.8</v>
      </c>
      <c r="J53" s="15">
        <v>2349.15</v>
      </c>
      <c r="K53" s="15">
        <v>1821.85</v>
      </c>
      <c r="L53" s="15">
        <v>2669.15</v>
      </c>
      <c r="M53" s="15">
        <v>2696.55</v>
      </c>
      <c r="N53" s="15">
        <v>13728.45</v>
      </c>
      <c r="O53" s="15">
        <v>11512.95</v>
      </c>
      <c r="P53" s="489" t="s">
        <v>415</v>
      </c>
    </row>
    <row r="54" spans="1:16" ht="18.75" customHeight="1">
      <c r="A54" s="103" t="s">
        <v>19</v>
      </c>
      <c r="B54" s="15">
        <v>769.75</v>
      </c>
      <c r="C54" s="15">
        <v>430.1</v>
      </c>
      <c r="D54" s="15">
        <v>1785.3</v>
      </c>
      <c r="E54" s="15">
        <v>1337.45</v>
      </c>
      <c r="F54" s="15">
        <v>2216.1</v>
      </c>
      <c r="G54" s="15">
        <v>2489.35</v>
      </c>
      <c r="H54" s="15">
        <v>4166.2</v>
      </c>
      <c r="I54" s="15">
        <v>3754.1</v>
      </c>
      <c r="J54" s="15">
        <v>7237.1</v>
      </c>
      <c r="K54" s="15">
        <v>6756.25</v>
      </c>
      <c r="L54" s="15">
        <v>8222.8</v>
      </c>
      <c r="M54" s="15">
        <v>10299.45</v>
      </c>
      <c r="N54" s="15">
        <v>29213.65</v>
      </c>
      <c r="O54" s="15">
        <v>31339.45</v>
      </c>
      <c r="P54" s="489" t="s">
        <v>64</v>
      </c>
    </row>
    <row r="55" spans="1:16" ht="18.75" customHeight="1">
      <c r="A55" s="103" t="s">
        <v>68</v>
      </c>
      <c r="B55" s="15">
        <v>1028.35</v>
      </c>
      <c r="C55" s="15">
        <v>408.9</v>
      </c>
      <c r="D55" s="15">
        <v>2088.3</v>
      </c>
      <c r="E55" s="15">
        <v>1642.65</v>
      </c>
      <c r="F55" s="15">
        <v>2410.25</v>
      </c>
      <c r="G55" s="15">
        <v>3126.05</v>
      </c>
      <c r="H55" s="15">
        <v>4816.4</v>
      </c>
      <c r="I55" s="15">
        <v>4456.4</v>
      </c>
      <c r="J55" s="15">
        <v>8413.15</v>
      </c>
      <c r="K55" s="15">
        <v>7425.15</v>
      </c>
      <c r="L55" s="15">
        <v>9360.45</v>
      </c>
      <c r="M55" s="15">
        <v>11380</v>
      </c>
      <c r="N55" s="15">
        <v>31635.8</v>
      </c>
      <c r="O55" s="15">
        <v>32992.05</v>
      </c>
      <c r="P55" s="489" t="s">
        <v>443</v>
      </c>
    </row>
    <row r="56" spans="1:16" ht="18.75" customHeight="1">
      <c r="A56" s="103" t="s">
        <v>71</v>
      </c>
      <c r="B56" s="15">
        <v>0</v>
      </c>
      <c r="C56" s="15">
        <v>0</v>
      </c>
      <c r="D56" s="15">
        <v>211.5</v>
      </c>
      <c r="E56" s="15">
        <v>104.8</v>
      </c>
      <c r="F56" s="15">
        <v>659.9</v>
      </c>
      <c r="G56" s="15">
        <v>215.8</v>
      </c>
      <c r="H56" s="15">
        <v>3375.55</v>
      </c>
      <c r="I56" s="15">
        <v>1572.3</v>
      </c>
      <c r="J56" s="15">
        <v>6548.05</v>
      </c>
      <c r="K56" s="15">
        <v>6033.05</v>
      </c>
      <c r="L56" s="15">
        <v>7436.35</v>
      </c>
      <c r="M56" s="15">
        <v>10553.55</v>
      </c>
      <c r="N56" s="15">
        <v>30713.55</v>
      </c>
      <c r="O56" s="15">
        <v>33247.35</v>
      </c>
      <c r="P56" s="489" t="s">
        <v>444</v>
      </c>
    </row>
    <row r="57" spans="1:16" ht="18.75" customHeight="1">
      <c r="A57" s="103" t="s">
        <v>74</v>
      </c>
      <c r="B57" s="15">
        <v>240.95</v>
      </c>
      <c r="C57" s="15">
        <v>287.55</v>
      </c>
      <c r="D57" s="15">
        <v>916.8</v>
      </c>
      <c r="E57" s="15">
        <v>408.75</v>
      </c>
      <c r="F57" s="15">
        <v>1160.95</v>
      </c>
      <c r="G57" s="15">
        <v>1076</v>
      </c>
      <c r="H57" s="15">
        <v>2994.05</v>
      </c>
      <c r="I57" s="15">
        <v>2186</v>
      </c>
      <c r="J57" s="15">
        <v>6220.5</v>
      </c>
      <c r="K57" s="15">
        <v>5117</v>
      </c>
      <c r="L57" s="15">
        <v>7160.3</v>
      </c>
      <c r="M57" s="15">
        <v>8780.5</v>
      </c>
      <c r="N57" s="15">
        <v>30631.4</v>
      </c>
      <c r="O57" s="15">
        <v>31411.55</v>
      </c>
      <c r="P57" s="489" t="s">
        <v>74</v>
      </c>
    </row>
    <row r="58" spans="1:16" ht="18.75" customHeight="1">
      <c r="A58" s="103" t="s">
        <v>77</v>
      </c>
      <c r="B58" s="15">
        <v>726.55</v>
      </c>
      <c r="C58" s="15">
        <v>305.75</v>
      </c>
      <c r="D58" s="15">
        <v>1522.65</v>
      </c>
      <c r="E58" s="15">
        <v>1153</v>
      </c>
      <c r="F58" s="15">
        <v>1801.4</v>
      </c>
      <c r="G58" s="15">
        <v>2279.55</v>
      </c>
      <c r="H58" s="15">
        <v>3659</v>
      </c>
      <c r="I58" s="15">
        <v>3497.4</v>
      </c>
      <c r="J58" s="15">
        <v>6471.05</v>
      </c>
      <c r="K58" s="15">
        <v>6052.5</v>
      </c>
      <c r="L58" s="15">
        <v>7285</v>
      </c>
      <c r="M58" s="15">
        <v>9017.75</v>
      </c>
      <c r="N58" s="15">
        <v>27109.65</v>
      </c>
      <c r="O58" s="15">
        <v>28631.75</v>
      </c>
      <c r="P58" s="489" t="s">
        <v>419</v>
      </c>
    </row>
    <row r="59" spans="1:16" ht="18.75" customHeight="1">
      <c r="A59" s="103" t="s">
        <v>80</v>
      </c>
      <c r="B59" s="15">
        <v>823.7</v>
      </c>
      <c r="C59" s="15">
        <v>239.45</v>
      </c>
      <c r="D59" s="15">
        <v>1750.3</v>
      </c>
      <c r="E59" s="15">
        <v>1232.4</v>
      </c>
      <c r="F59" s="15">
        <v>2007.75</v>
      </c>
      <c r="G59" s="15">
        <v>2413.3</v>
      </c>
      <c r="H59" s="15">
        <v>3972.55</v>
      </c>
      <c r="I59" s="15">
        <v>3450.7</v>
      </c>
      <c r="J59" s="15">
        <v>6815.65</v>
      </c>
      <c r="K59" s="15">
        <v>5949.85</v>
      </c>
      <c r="L59" s="15">
        <v>7597.2</v>
      </c>
      <c r="M59" s="15">
        <v>9184.5</v>
      </c>
      <c r="N59" s="15">
        <v>25978.7</v>
      </c>
      <c r="O59" s="15">
        <v>27827.3</v>
      </c>
      <c r="P59" s="489" t="s">
        <v>445</v>
      </c>
    </row>
    <row r="60" spans="1:16" ht="18.75" customHeight="1">
      <c r="A60" s="103" t="s">
        <v>83</v>
      </c>
      <c r="B60" s="15">
        <v>802.7</v>
      </c>
      <c r="C60" s="15">
        <v>610.45</v>
      </c>
      <c r="D60" s="15">
        <v>1537.9</v>
      </c>
      <c r="E60" s="15">
        <v>1244.8</v>
      </c>
      <c r="F60" s="15">
        <v>1770.9</v>
      </c>
      <c r="G60" s="15">
        <v>2060.8</v>
      </c>
      <c r="H60" s="15">
        <v>3357.8</v>
      </c>
      <c r="I60" s="15">
        <v>2941.6</v>
      </c>
      <c r="J60" s="15">
        <v>5560.05</v>
      </c>
      <c r="K60" s="15">
        <v>4967.2</v>
      </c>
      <c r="L60" s="15">
        <v>6173.05</v>
      </c>
      <c r="M60" s="15">
        <v>7362.3</v>
      </c>
      <c r="N60" s="15">
        <v>20435.6</v>
      </c>
      <c r="O60" s="15">
        <v>21366.1</v>
      </c>
      <c r="P60" s="489" t="s">
        <v>83</v>
      </c>
    </row>
    <row r="61" spans="1:16" ht="18.75" customHeight="1">
      <c r="A61" s="103" t="s">
        <v>86</v>
      </c>
      <c r="B61" s="15">
        <v>421.2</v>
      </c>
      <c r="C61" s="15">
        <v>0</v>
      </c>
      <c r="D61" s="15">
        <v>1339.2</v>
      </c>
      <c r="E61" s="15">
        <v>691.2</v>
      </c>
      <c r="F61" s="15">
        <v>1614.6</v>
      </c>
      <c r="G61" s="15">
        <v>1900.8</v>
      </c>
      <c r="H61" s="15">
        <v>3466.8</v>
      </c>
      <c r="I61" s="15">
        <v>3009.3</v>
      </c>
      <c r="J61" s="15">
        <v>6814.8</v>
      </c>
      <c r="K61" s="15">
        <v>5886</v>
      </c>
      <c r="L61" s="15">
        <v>7700.4</v>
      </c>
      <c r="M61" s="15">
        <v>9568.8</v>
      </c>
      <c r="N61" s="15">
        <v>29157.85</v>
      </c>
      <c r="O61" s="15">
        <v>30554.15</v>
      </c>
      <c r="P61" s="489" t="s">
        <v>422</v>
      </c>
    </row>
    <row r="62" spans="1:16" ht="18.75" customHeight="1">
      <c r="A62" s="103" t="s">
        <v>89</v>
      </c>
      <c r="B62" s="15">
        <v>78</v>
      </c>
      <c r="C62" s="15">
        <v>0</v>
      </c>
      <c r="D62" s="15">
        <v>750</v>
      </c>
      <c r="E62" s="15">
        <v>89</v>
      </c>
      <c r="F62" s="15">
        <v>1003</v>
      </c>
      <c r="G62" s="15">
        <v>981</v>
      </c>
      <c r="H62" s="15">
        <v>2492</v>
      </c>
      <c r="I62" s="15">
        <v>2064</v>
      </c>
      <c r="J62" s="15">
        <v>5036</v>
      </c>
      <c r="K62" s="15">
        <v>4476</v>
      </c>
      <c r="L62" s="15">
        <v>5863</v>
      </c>
      <c r="M62" s="15">
        <v>7348</v>
      </c>
      <c r="N62" s="15">
        <v>23967</v>
      </c>
      <c r="O62" s="15">
        <v>25350</v>
      </c>
      <c r="P62" s="489" t="s">
        <v>428</v>
      </c>
    </row>
    <row r="63" spans="1:16" ht="18.75" customHeight="1">
      <c r="A63" s="103" t="s">
        <v>66</v>
      </c>
      <c r="B63" s="15">
        <v>0</v>
      </c>
      <c r="C63" s="15">
        <v>54.5</v>
      </c>
      <c r="D63" s="15">
        <v>743.4</v>
      </c>
      <c r="E63" s="15">
        <v>647.5</v>
      </c>
      <c r="F63" s="15">
        <v>904.7</v>
      </c>
      <c r="G63" s="15">
        <v>1486.8</v>
      </c>
      <c r="H63" s="15">
        <v>2607.3</v>
      </c>
      <c r="I63" s="15">
        <v>2408.9</v>
      </c>
      <c r="J63" s="15">
        <v>5147</v>
      </c>
      <c r="K63" s="15">
        <v>4894.1</v>
      </c>
      <c r="L63" s="15">
        <v>5853.85</v>
      </c>
      <c r="M63" s="15">
        <v>7878.5</v>
      </c>
      <c r="N63" s="15">
        <v>24376.25</v>
      </c>
      <c r="O63" s="15">
        <v>25453.7</v>
      </c>
      <c r="P63" s="489" t="s">
        <v>66</v>
      </c>
    </row>
    <row r="64" spans="1:16" ht="18.75" customHeight="1">
      <c r="A64" s="103" t="s">
        <v>69</v>
      </c>
      <c r="B64" s="15">
        <v>259.3</v>
      </c>
      <c r="C64" s="439">
        <v>0</v>
      </c>
      <c r="D64" s="15">
        <v>1122.95</v>
      </c>
      <c r="E64" s="15">
        <v>477.2</v>
      </c>
      <c r="F64" s="15">
        <v>1430.65</v>
      </c>
      <c r="G64" s="15">
        <v>1474.15</v>
      </c>
      <c r="H64" s="15">
        <v>3340.15</v>
      </c>
      <c r="I64" s="15">
        <v>2887.75</v>
      </c>
      <c r="J64" s="15">
        <v>6272.8</v>
      </c>
      <c r="K64" s="15">
        <v>6013.85</v>
      </c>
      <c r="L64" s="15">
        <v>7099.3</v>
      </c>
      <c r="M64" s="15">
        <v>9321.85</v>
      </c>
      <c r="N64" s="15">
        <v>25943.6</v>
      </c>
      <c r="O64" s="15">
        <v>27386.15</v>
      </c>
      <c r="P64" s="489" t="s">
        <v>69</v>
      </c>
    </row>
    <row r="65" spans="1:16" ht="18.75" customHeight="1">
      <c r="A65" s="103" t="s">
        <v>72</v>
      </c>
      <c r="B65" s="15">
        <v>414.05</v>
      </c>
      <c r="C65" s="15">
        <v>40</v>
      </c>
      <c r="D65" s="15">
        <v>906.4</v>
      </c>
      <c r="E65" s="15">
        <v>238.5</v>
      </c>
      <c r="F65" s="15">
        <v>1016.95</v>
      </c>
      <c r="G65" s="15">
        <v>714.6</v>
      </c>
      <c r="H65" s="15">
        <v>2428.65</v>
      </c>
      <c r="I65" s="15">
        <v>1047.3</v>
      </c>
      <c r="J65" s="15">
        <v>5299.3</v>
      </c>
      <c r="K65" s="15">
        <v>2986.4</v>
      </c>
      <c r="L65" s="15">
        <v>6098.45</v>
      </c>
      <c r="M65" s="15">
        <v>6183.05</v>
      </c>
      <c r="N65" s="15">
        <v>26009.6</v>
      </c>
      <c r="O65" s="15">
        <v>27663.6</v>
      </c>
      <c r="P65" s="489" t="s">
        <v>72</v>
      </c>
    </row>
    <row r="66" spans="1:16" ht="18.75" customHeight="1">
      <c r="A66" s="103" t="s">
        <v>75</v>
      </c>
      <c r="B66" s="439">
        <v>0</v>
      </c>
      <c r="C66" s="439">
        <v>0</v>
      </c>
      <c r="D66" s="15">
        <v>18.75</v>
      </c>
      <c r="E66" s="15">
        <v>0</v>
      </c>
      <c r="F66" s="15">
        <v>154.8</v>
      </c>
      <c r="G66" s="15">
        <v>1001.45</v>
      </c>
      <c r="H66" s="15">
        <v>2574.8</v>
      </c>
      <c r="I66" s="15">
        <v>3100.6</v>
      </c>
      <c r="J66" s="15">
        <v>6612.9</v>
      </c>
      <c r="K66" s="15">
        <v>8226.85</v>
      </c>
      <c r="L66" s="15">
        <v>7794.75</v>
      </c>
      <c r="M66" s="15">
        <v>11789.7</v>
      </c>
      <c r="N66" s="15">
        <v>30759.35</v>
      </c>
      <c r="O66" s="15">
        <v>32856</v>
      </c>
      <c r="P66" s="489" t="s">
        <v>75</v>
      </c>
    </row>
    <row r="67" spans="1:16" ht="18.75" customHeight="1">
      <c r="A67" s="103" t="s">
        <v>20</v>
      </c>
      <c r="B67" s="15">
        <v>974.7</v>
      </c>
      <c r="C67" s="15">
        <v>34</v>
      </c>
      <c r="D67" s="15">
        <v>1602.05</v>
      </c>
      <c r="E67" s="15">
        <v>560.4</v>
      </c>
      <c r="F67" s="15">
        <v>1370.35</v>
      </c>
      <c r="G67" s="15">
        <v>1541.9</v>
      </c>
      <c r="H67" s="15">
        <v>3763.85</v>
      </c>
      <c r="I67" s="15">
        <v>2585</v>
      </c>
      <c r="J67" s="15">
        <v>6384</v>
      </c>
      <c r="K67" s="15">
        <v>4875.9</v>
      </c>
      <c r="L67" s="15">
        <v>6627.6</v>
      </c>
      <c r="M67" s="15">
        <v>7581.35</v>
      </c>
      <c r="N67" s="15">
        <v>28790.6</v>
      </c>
      <c r="O67" s="15">
        <v>28464.35</v>
      </c>
      <c r="P67" s="489" t="s">
        <v>78</v>
      </c>
    </row>
    <row r="68" spans="1:16" ht="18.75" customHeight="1">
      <c r="A68" s="103" t="s">
        <v>21</v>
      </c>
      <c r="B68" s="15">
        <v>568.32</v>
      </c>
      <c r="C68" s="15">
        <v>421.35</v>
      </c>
      <c r="D68" s="15">
        <v>1651.2</v>
      </c>
      <c r="E68" s="15">
        <v>1105.65</v>
      </c>
      <c r="F68" s="15">
        <v>2058.24</v>
      </c>
      <c r="G68" s="15">
        <v>2277.8</v>
      </c>
      <c r="H68" s="15">
        <v>4623.36</v>
      </c>
      <c r="I68" s="15">
        <v>3620.55</v>
      </c>
      <c r="J68" s="15">
        <v>8524.8</v>
      </c>
      <c r="K68" s="15">
        <v>8055.35</v>
      </c>
      <c r="L68" s="15">
        <v>9603.84</v>
      </c>
      <c r="M68" s="15">
        <v>12811.8</v>
      </c>
      <c r="N68" s="15">
        <v>35481.6</v>
      </c>
      <c r="O68" s="15">
        <v>38138.9</v>
      </c>
      <c r="P68" s="489" t="s">
        <v>81</v>
      </c>
    </row>
    <row r="69" spans="1:16" ht="18.75" customHeight="1">
      <c r="A69" s="103" t="s">
        <v>22</v>
      </c>
      <c r="B69" s="15">
        <v>50</v>
      </c>
      <c r="C69" s="15">
        <v>25</v>
      </c>
      <c r="D69" s="15">
        <v>160.45</v>
      </c>
      <c r="E69" s="15">
        <v>25</v>
      </c>
      <c r="F69" s="15">
        <v>573.45</v>
      </c>
      <c r="G69" s="15">
        <v>25</v>
      </c>
      <c r="H69" s="15">
        <v>1001.6</v>
      </c>
      <c r="I69" s="15">
        <v>1008.65</v>
      </c>
      <c r="J69" s="15">
        <v>2078.3</v>
      </c>
      <c r="K69" s="15">
        <v>4011.15</v>
      </c>
      <c r="L69" s="15">
        <v>6036.6</v>
      </c>
      <c r="M69" s="15">
        <v>7606.75</v>
      </c>
      <c r="N69" s="15">
        <v>13928.9</v>
      </c>
      <c r="O69" s="15">
        <v>30506.65</v>
      </c>
      <c r="P69" s="489" t="s">
        <v>84</v>
      </c>
    </row>
    <row r="70" spans="1:16" ht="18.75" customHeight="1">
      <c r="A70" s="103" t="s">
        <v>23</v>
      </c>
      <c r="B70" s="15">
        <v>565.9</v>
      </c>
      <c r="C70" s="15">
        <v>87.85</v>
      </c>
      <c r="D70" s="15">
        <v>1556.15</v>
      </c>
      <c r="E70" s="15">
        <v>829.15</v>
      </c>
      <c r="F70" s="15">
        <v>1854.95</v>
      </c>
      <c r="G70" s="15">
        <v>2110.7</v>
      </c>
      <c r="H70" s="15">
        <v>4316.85</v>
      </c>
      <c r="I70" s="15">
        <v>3610.2</v>
      </c>
      <c r="J70" s="15">
        <v>7676.65</v>
      </c>
      <c r="K70" s="15">
        <v>7230.15</v>
      </c>
      <c r="L70" s="15">
        <v>8621</v>
      </c>
      <c r="M70" s="15">
        <v>11315.05</v>
      </c>
      <c r="N70" s="15">
        <v>33657.8</v>
      </c>
      <c r="O70" s="15">
        <v>34428.45</v>
      </c>
      <c r="P70" s="489" t="s">
        <v>87</v>
      </c>
    </row>
    <row r="71" spans="1:16" ht="18.75" customHeight="1">
      <c r="A71" s="103"/>
      <c r="B71" s="16"/>
      <c r="C71" s="16"/>
      <c r="D71" s="16"/>
      <c r="E71" s="16"/>
      <c r="F71" s="16"/>
      <c r="G71" s="16"/>
      <c r="H71" s="16"/>
      <c r="I71" s="16"/>
      <c r="J71" s="15"/>
      <c r="K71" s="15"/>
      <c r="L71" s="15"/>
      <c r="M71" s="15"/>
      <c r="N71" s="15"/>
      <c r="O71" s="15"/>
      <c r="P71" s="150"/>
    </row>
    <row r="72" spans="1:16" ht="18.75" customHeight="1">
      <c r="A72" s="103"/>
      <c r="B72" s="16"/>
      <c r="C72" s="16"/>
      <c r="D72" s="16"/>
      <c r="E72" s="16"/>
      <c r="F72" s="16"/>
      <c r="G72" s="16"/>
      <c r="H72" s="16"/>
      <c r="I72" s="16"/>
      <c r="J72" s="15"/>
      <c r="K72" s="15"/>
      <c r="L72" s="15"/>
      <c r="M72" s="15"/>
      <c r="N72" s="15"/>
      <c r="O72" s="15"/>
      <c r="P72" s="150"/>
    </row>
    <row r="73" spans="1:16" ht="18.75" customHeight="1">
      <c r="A73" s="103"/>
      <c r="B73" s="16"/>
      <c r="C73" s="16"/>
      <c r="D73" s="16"/>
      <c r="E73" s="16"/>
      <c r="F73" s="16"/>
      <c r="G73" s="16"/>
      <c r="H73" s="16"/>
      <c r="I73" s="16"/>
      <c r="J73" s="15"/>
      <c r="K73" s="15"/>
      <c r="L73" s="15"/>
      <c r="M73" s="15"/>
      <c r="N73" s="15"/>
      <c r="O73" s="15"/>
      <c r="P73" s="150"/>
    </row>
    <row r="74" spans="1:16" ht="18.75" customHeight="1">
      <c r="A74" s="110" t="s">
        <v>90</v>
      </c>
      <c r="B74" s="439">
        <v>0</v>
      </c>
      <c r="C74" s="439">
        <v>0</v>
      </c>
      <c r="D74" s="15">
        <v>58.5</v>
      </c>
      <c r="E74" s="439">
        <v>0</v>
      </c>
      <c r="F74" s="15">
        <v>106.3</v>
      </c>
      <c r="G74" s="439">
        <v>0</v>
      </c>
      <c r="H74" s="15">
        <v>158.1</v>
      </c>
      <c r="I74" s="439">
        <v>92</v>
      </c>
      <c r="J74" s="15">
        <v>423.9</v>
      </c>
      <c r="K74" s="15">
        <v>286</v>
      </c>
      <c r="L74" s="15">
        <v>813.5</v>
      </c>
      <c r="M74" s="15">
        <v>709</v>
      </c>
      <c r="N74" s="15">
        <v>5315.9</v>
      </c>
      <c r="O74" s="15">
        <v>7353</v>
      </c>
      <c r="P74" s="489" t="s">
        <v>91</v>
      </c>
    </row>
    <row r="75" spans="1:9" ht="18.75" customHeight="1">
      <c r="A75" s="96"/>
      <c r="B75" s="114"/>
      <c r="C75" s="114"/>
      <c r="D75" s="114"/>
      <c r="E75" s="114"/>
      <c r="F75" s="114"/>
      <c r="G75" s="114"/>
      <c r="H75" s="114"/>
      <c r="I75" s="114"/>
    </row>
    <row r="76" spans="2:9" ht="18.75" customHeight="1">
      <c r="B76" s="116"/>
      <c r="C76" s="116"/>
      <c r="D76" s="116"/>
      <c r="E76" s="116"/>
      <c r="F76" s="116"/>
      <c r="G76" s="116"/>
      <c r="H76" s="116"/>
      <c r="I76" s="116"/>
    </row>
    <row r="77" spans="2:9" ht="18.75" customHeight="1">
      <c r="B77" s="116"/>
      <c r="C77" s="116"/>
      <c r="D77" s="116"/>
      <c r="E77" s="116"/>
      <c r="F77" s="116"/>
      <c r="G77" s="116"/>
      <c r="H77" s="116"/>
      <c r="I77" s="116"/>
    </row>
    <row r="78" spans="2:9" ht="12.75">
      <c r="B78" s="116"/>
      <c r="C78" s="116"/>
      <c r="D78" s="116"/>
      <c r="E78" s="116"/>
      <c r="F78" s="116"/>
      <c r="G78" s="116"/>
      <c r="H78" s="116"/>
      <c r="I78" s="116"/>
    </row>
    <row r="79" spans="2:9" ht="12.75">
      <c r="B79" s="116"/>
      <c r="C79" s="116"/>
      <c r="D79" s="116"/>
      <c r="E79" s="116"/>
      <c r="F79" s="116"/>
      <c r="G79" s="116"/>
      <c r="H79" s="116"/>
      <c r="I79" s="116"/>
    </row>
    <row r="80" spans="2:9" ht="12.75">
      <c r="B80" s="116"/>
      <c r="C80" s="116"/>
      <c r="D80" s="116"/>
      <c r="E80" s="116"/>
      <c r="F80" s="116"/>
      <c r="G80" s="116"/>
      <c r="H80" s="116"/>
      <c r="I80" s="116"/>
    </row>
    <row r="81" spans="2:9" ht="12.75">
      <c r="B81" s="116"/>
      <c r="C81" s="116"/>
      <c r="D81" s="116"/>
      <c r="E81" s="116"/>
      <c r="F81" s="116"/>
      <c r="G81" s="116"/>
      <c r="H81" s="116"/>
      <c r="I81" s="116"/>
    </row>
    <row r="82" spans="2:9" ht="12.75">
      <c r="B82" s="116"/>
      <c r="C82" s="116"/>
      <c r="D82" s="116"/>
      <c r="E82" s="116"/>
      <c r="F82" s="116"/>
      <c r="G82" s="116"/>
      <c r="H82" s="116"/>
      <c r="I82" s="116"/>
    </row>
    <row r="83" spans="2:9" ht="12.75">
      <c r="B83" s="116"/>
      <c r="C83" s="116"/>
      <c r="D83" s="116"/>
      <c r="E83" s="116"/>
      <c r="F83" s="116"/>
      <c r="G83" s="116"/>
      <c r="H83" s="116"/>
      <c r="I83" s="116"/>
    </row>
    <row r="84" spans="2:9" ht="12.75">
      <c r="B84" s="116"/>
      <c r="C84" s="116"/>
      <c r="D84" s="116"/>
      <c r="E84" s="116"/>
      <c r="F84" s="116"/>
      <c r="G84" s="116"/>
      <c r="H84" s="116"/>
      <c r="I84" s="116"/>
    </row>
    <row r="85" spans="2:9" ht="12.75">
      <c r="B85" s="116"/>
      <c r="C85" s="116"/>
      <c r="D85" s="116"/>
      <c r="E85" s="116"/>
      <c r="F85" s="116"/>
      <c r="G85" s="116"/>
      <c r="H85" s="116"/>
      <c r="I85" s="116"/>
    </row>
    <row r="86" spans="2:9" ht="12.75">
      <c r="B86" s="116"/>
      <c r="C86" s="116"/>
      <c r="D86" s="116"/>
      <c r="E86" s="116"/>
      <c r="F86" s="116"/>
      <c r="G86" s="116"/>
      <c r="H86" s="116"/>
      <c r="I86" s="116"/>
    </row>
    <row r="87" spans="2:9" ht="12.75">
      <c r="B87" s="116"/>
      <c r="C87" s="116"/>
      <c r="D87" s="116"/>
      <c r="E87" s="116"/>
      <c r="F87" s="116"/>
      <c r="G87" s="116"/>
      <c r="H87" s="116"/>
      <c r="I87" s="116"/>
    </row>
    <row r="88" spans="2:9" ht="12.75">
      <c r="B88" s="116"/>
      <c r="C88" s="116"/>
      <c r="D88" s="116"/>
      <c r="E88" s="116"/>
      <c r="F88" s="116"/>
      <c r="G88" s="116"/>
      <c r="H88" s="116"/>
      <c r="I88" s="116"/>
    </row>
    <row r="89" spans="2:9" ht="12.75">
      <c r="B89" s="116"/>
      <c r="C89" s="116"/>
      <c r="D89" s="116"/>
      <c r="E89" s="116"/>
      <c r="F89" s="116"/>
      <c r="G89" s="116"/>
      <c r="H89" s="116"/>
      <c r="I89" s="116"/>
    </row>
    <row r="90" spans="2:9" ht="12.75">
      <c r="B90" s="116"/>
      <c r="C90" s="116"/>
      <c r="D90" s="116"/>
      <c r="E90" s="116"/>
      <c r="F90" s="116"/>
      <c r="G90" s="116"/>
      <c r="H90" s="116"/>
      <c r="I90" s="116"/>
    </row>
    <row r="91" spans="2:9" ht="12.75">
      <c r="B91" s="116"/>
      <c r="C91" s="116"/>
      <c r="D91" s="116"/>
      <c r="E91" s="116"/>
      <c r="F91" s="116"/>
      <c r="G91" s="116"/>
      <c r="H91" s="116"/>
      <c r="I91" s="116"/>
    </row>
    <row r="92" spans="2:9" ht="12.75">
      <c r="B92" s="116"/>
      <c r="C92" s="116"/>
      <c r="D92" s="116"/>
      <c r="E92" s="116"/>
      <c r="F92" s="116"/>
      <c r="G92" s="116"/>
      <c r="H92" s="116"/>
      <c r="I92" s="116"/>
    </row>
    <row r="93" spans="2:9" ht="12.75">
      <c r="B93" s="116"/>
      <c r="C93" s="116"/>
      <c r="D93" s="116"/>
      <c r="E93" s="116"/>
      <c r="F93" s="116"/>
      <c r="G93" s="116"/>
      <c r="H93" s="116"/>
      <c r="I93" s="116"/>
    </row>
    <row r="94" spans="2:9" ht="12.75">
      <c r="B94" s="116"/>
      <c r="C94" s="116"/>
      <c r="D94" s="116"/>
      <c r="E94" s="116"/>
      <c r="F94" s="116"/>
      <c r="G94" s="116"/>
      <c r="H94" s="116"/>
      <c r="I94" s="116"/>
    </row>
    <row r="95" spans="2:9" ht="12.75">
      <c r="B95" s="116"/>
      <c r="C95" s="116"/>
      <c r="D95" s="116"/>
      <c r="E95" s="116"/>
      <c r="F95" s="116"/>
      <c r="G95" s="116"/>
      <c r="H95" s="116"/>
      <c r="I95" s="116"/>
    </row>
    <row r="96" spans="2:9" ht="12.75">
      <c r="B96" s="116"/>
      <c r="C96" s="116"/>
      <c r="D96" s="116"/>
      <c r="E96" s="116"/>
      <c r="F96" s="116"/>
      <c r="G96" s="116"/>
      <c r="H96" s="116"/>
      <c r="I96" s="116"/>
    </row>
    <row r="97" spans="2:9" ht="12.75">
      <c r="B97" s="116"/>
      <c r="C97" s="116"/>
      <c r="D97" s="116"/>
      <c r="E97" s="116"/>
      <c r="F97" s="116"/>
      <c r="G97" s="116"/>
      <c r="H97" s="116"/>
      <c r="I97" s="116"/>
    </row>
    <row r="98" spans="2:9" ht="12.75">
      <c r="B98" s="116"/>
      <c r="C98" s="116"/>
      <c r="D98" s="116"/>
      <c r="E98" s="116"/>
      <c r="F98" s="116"/>
      <c r="G98" s="116"/>
      <c r="H98" s="116"/>
      <c r="I98" s="116"/>
    </row>
    <row r="99" spans="2:9" ht="12.75">
      <c r="B99" s="116"/>
      <c r="C99" s="116"/>
      <c r="D99" s="116"/>
      <c r="E99" s="116"/>
      <c r="F99" s="116"/>
      <c r="G99" s="116"/>
      <c r="H99" s="116"/>
      <c r="I99" s="116"/>
    </row>
    <row r="100" spans="2:9" ht="12.75">
      <c r="B100" s="116"/>
      <c r="C100" s="116"/>
      <c r="D100" s="116"/>
      <c r="E100" s="116"/>
      <c r="F100" s="116"/>
      <c r="G100" s="116"/>
      <c r="H100" s="116"/>
      <c r="I100" s="116"/>
    </row>
    <row r="101" spans="2:9" ht="12.75">
      <c r="B101" s="116"/>
      <c r="C101" s="116"/>
      <c r="D101" s="116"/>
      <c r="E101" s="116"/>
      <c r="F101" s="116"/>
      <c r="G101" s="116"/>
      <c r="H101" s="116"/>
      <c r="I101" s="116"/>
    </row>
    <row r="102" spans="2:9" ht="12.75">
      <c r="B102" s="116"/>
      <c r="C102" s="116"/>
      <c r="D102" s="116"/>
      <c r="E102" s="116"/>
      <c r="F102" s="116"/>
      <c r="G102" s="116"/>
      <c r="H102" s="116"/>
      <c r="I102" s="116"/>
    </row>
    <row r="103" spans="2:9" ht="12.75">
      <c r="B103" s="116"/>
      <c r="C103" s="116"/>
      <c r="D103" s="116"/>
      <c r="E103" s="116"/>
      <c r="F103" s="116"/>
      <c r="G103" s="116"/>
      <c r="H103" s="116"/>
      <c r="I103" s="116"/>
    </row>
    <row r="104" spans="2:9" ht="12.75">
      <c r="B104" s="116"/>
      <c r="C104" s="116"/>
      <c r="D104" s="116"/>
      <c r="E104" s="116"/>
      <c r="F104" s="116"/>
      <c r="G104" s="116"/>
      <c r="H104" s="116"/>
      <c r="I104" s="116"/>
    </row>
    <row r="105" spans="2:9" ht="12.75">
      <c r="B105" s="116"/>
      <c r="C105" s="116"/>
      <c r="D105" s="116"/>
      <c r="E105" s="116"/>
      <c r="F105" s="116"/>
      <c r="G105" s="116"/>
      <c r="H105" s="116"/>
      <c r="I105" s="116"/>
    </row>
    <row r="106" spans="2:9" ht="12.75">
      <c r="B106" s="116"/>
      <c r="C106" s="116"/>
      <c r="D106" s="116"/>
      <c r="E106" s="116"/>
      <c r="F106" s="116"/>
      <c r="G106" s="116"/>
      <c r="H106" s="116"/>
      <c r="I106" s="116"/>
    </row>
    <row r="107" spans="2:9" ht="12.75">
      <c r="B107" s="116"/>
      <c r="C107" s="116"/>
      <c r="D107" s="116"/>
      <c r="E107" s="116"/>
      <c r="F107" s="116"/>
      <c r="G107" s="116"/>
      <c r="H107" s="116"/>
      <c r="I107" s="116"/>
    </row>
    <row r="108" spans="2:9" ht="12.75">
      <c r="B108" s="116"/>
      <c r="C108" s="116"/>
      <c r="D108" s="116"/>
      <c r="E108" s="116"/>
      <c r="F108" s="116"/>
      <c r="G108" s="116"/>
      <c r="H108" s="116"/>
      <c r="I108" s="116"/>
    </row>
    <row r="109" spans="2:9" ht="12.75">
      <c r="B109" s="116"/>
      <c r="C109" s="116"/>
      <c r="D109" s="116"/>
      <c r="E109" s="116"/>
      <c r="F109" s="116"/>
      <c r="G109" s="116"/>
      <c r="H109" s="116"/>
      <c r="I109" s="116"/>
    </row>
    <row r="110" spans="2:9" ht="12.75">
      <c r="B110" s="116"/>
      <c r="C110" s="116"/>
      <c r="D110" s="116"/>
      <c r="E110" s="116"/>
      <c r="F110" s="116"/>
      <c r="G110" s="116"/>
      <c r="H110" s="116"/>
      <c r="I110" s="116"/>
    </row>
    <row r="111" spans="2:9" ht="12.75">
      <c r="B111" s="116"/>
      <c r="C111" s="116"/>
      <c r="D111" s="116"/>
      <c r="E111" s="116"/>
      <c r="F111" s="116"/>
      <c r="G111" s="116"/>
      <c r="H111" s="116"/>
      <c r="I111" s="116"/>
    </row>
    <row r="112" spans="2:9" ht="12.75">
      <c r="B112" s="116"/>
      <c r="C112" s="116"/>
      <c r="D112" s="116"/>
      <c r="E112" s="116"/>
      <c r="F112" s="116"/>
      <c r="G112" s="116"/>
      <c r="H112" s="116"/>
      <c r="I112" s="116"/>
    </row>
    <row r="113" spans="2:9" ht="12.75">
      <c r="B113" s="116"/>
      <c r="C113" s="116"/>
      <c r="D113" s="116"/>
      <c r="E113" s="116"/>
      <c r="F113" s="116"/>
      <c r="G113" s="116"/>
      <c r="H113" s="116"/>
      <c r="I113" s="116"/>
    </row>
    <row r="114" spans="2:9" ht="12.75">
      <c r="B114" s="116"/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16" spans="2:9" ht="12.75">
      <c r="B116" s="116"/>
      <c r="C116" s="116"/>
      <c r="D116" s="116"/>
      <c r="E116" s="116"/>
      <c r="F116" s="116"/>
      <c r="G116" s="116"/>
      <c r="H116" s="116"/>
      <c r="I116" s="116"/>
    </row>
    <row r="117" spans="2:9" ht="12.75">
      <c r="B117" s="116"/>
      <c r="C117" s="116"/>
      <c r="D117" s="116"/>
      <c r="E117" s="116"/>
      <c r="F117" s="116"/>
      <c r="G117" s="116"/>
      <c r="H117" s="116"/>
      <c r="I117" s="116"/>
    </row>
    <row r="118" spans="2:9" ht="12.75">
      <c r="B118" s="116"/>
      <c r="C118" s="116"/>
      <c r="D118" s="116"/>
      <c r="E118" s="116"/>
      <c r="F118" s="116"/>
      <c r="G118" s="116"/>
      <c r="H118" s="116"/>
      <c r="I118" s="116"/>
    </row>
    <row r="119" spans="2:9" ht="12.75">
      <c r="B119" s="116"/>
      <c r="C119" s="116"/>
      <c r="D119" s="116"/>
      <c r="E119" s="116"/>
      <c r="F119" s="116"/>
      <c r="G119" s="116"/>
      <c r="H119" s="116"/>
      <c r="I119" s="116"/>
    </row>
    <row r="120" spans="2:9" ht="12.75">
      <c r="B120" s="116"/>
      <c r="C120" s="116"/>
      <c r="D120" s="116"/>
      <c r="E120" s="116"/>
      <c r="F120" s="116"/>
      <c r="G120" s="116"/>
      <c r="H120" s="116"/>
      <c r="I120" s="116"/>
    </row>
    <row r="121" spans="2:9" ht="12.75">
      <c r="B121" s="116"/>
      <c r="C121" s="116"/>
      <c r="D121" s="116"/>
      <c r="E121" s="116"/>
      <c r="F121" s="116"/>
      <c r="G121" s="116"/>
      <c r="H121" s="116"/>
      <c r="I121" s="116"/>
    </row>
    <row r="122" spans="2:9" ht="12.75">
      <c r="B122" s="116"/>
      <c r="C122" s="116"/>
      <c r="D122" s="116"/>
      <c r="E122" s="116"/>
      <c r="F122" s="116"/>
      <c r="G122" s="116"/>
      <c r="H122" s="116"/>
      <c r="I122" s="116"/>
    </row>
    <row r="123" spans="2:9" ht="12.75">
      <c r="B123" s="116"/>
      <c r="C123" s="116"/>
      <c r="D123" s="116"/>
      <c r="E123" s="116"/>
      <c r="F123" s="116"/>
      <c r="G123" s="116"/>
      <c r="H123" s="116"/>
      <c r="I123" s="116"/>
    </row>
    <row r="124" spans="2:9" ht="12.75">
      <c r="B124" s="116"/>
      <c r="C124" s="116"/>
      <c r="D124" s="116"/>
      <c r="E124" s="116"/>
      <c r="F124" s="116"/>
      <c r="G124" s="116"/>
      <c r="H124" s="116"/>
      <c r="I124" s="116"/>
    </row>
    <row r="125" spans="2:9" ht="12.75">
      <c r="B125" s="116"/>
      <c r="C125" s="116"/>
      <c r="D125" s="116"/>
      <c r="E125" s="116"/>
      <c r="F125" s="116"/>
      <c r="G125" s="116"/>
      <c r="H125" s="116"/>
      <c r="I125" s="116"/>
    </row>
    <row r="126" spans="2:9" ht="12.75">
      <c r="B126" s="116"/>
      <c r="C126" s="116"/>
      <c r="D126" s="116"/>
      <c r="E126" s="116"/>
      <c r="F126" s="116"/>
      <c r="G126" s="116"/>
      <c r="H126" s="116"/>
      <c r="I126" s="116"/>
    </row>
  </sheetData>
  <mergeCells count="11">
    <mergeCell ref="J10:O10"/>
    <mergeCell ref="J12:O12"/>
    <mergeCell ref="J44:O44"/>
    <mergeCell ref="B44:I44"/>
    <mergeCell ref="B12:I12"/>
    <mergeCell ref="B10:I10"/>
    <mergeCell ref="B6:I6"/>
    <mergeCell ref="J7:K7"/>
    <mergeCell ref="L7:M7"/>
    <mergeCell ref="N7:O7"/>
    <mergeCell ref="J6:O6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contribuzioni&amp;R34 - 35</oddFooter>
  </headerFooter>
  <colBreaks count="1" manualBreakCount="1">
    <brk id="9" max="7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40">
    <pageSetUpPr fitToPage="1"/>
  </sheetPr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16</v>
      </c>
      <c r="B10" s="559" t="s">
        <v>401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v>8.617333333333335</v>
      </c>
      <c r="C16" s="26">
        <v>11.476999999999995</v>
      </c>
      <c r="D16" s="26">
        <v>12.811000000000003</v>
      </c>
      <c r="E16" s="26">
        <v>16.82066666666667</v>
      </c>
      <c r="F16" s="26">
        <v>18.4</v>
      </c>
      <c r="G16" s="26">
        <v>20.49299999999999</v>
      </c>
      <c r="H16" s="26">
        <v>20.7</v>
      </c>
      <c r="I16" s="26">
        <v>23.86020000000001</v>
      </c>
      <c r="J16" s="26">
        <v>26.335</v>
      </c>
      <c r="K16" s="26">
        <v>29.01220000000001</v>
      </c>
      <c r="L16" s="26">
        <v>29.9</v>
      </c>
      <c r="M16" s="26">
        <v>29.9</v>
      </c>
      <c r="N16" s="26">
        <v>29.9</v>
      </c>
    </row>
    <row r="17" spans="1:14" ht="18.75" customHeight="1">
      <c r="A17" s="25" t="s">
        <v>67</v>
      </c>
      <c r="B17" s="26">
        <v>17.365333333333336</v>
      </c>
      <c r="C17" s="26">
        <v>21.2675</v>
      </c>
      <c r="D17" s="26">
        <v>21.573</v>
      </c>
      <c r="E17" s="26">
        <v>21.76733333333333</v>
      </c>
      <c r="F17" s="26">
        <v>23.08800000000001</v>
      </c>
      <c r="G17" s="26">
        <v>24.6375</v>
      </c>
      <c r="H17" s="26">
        <v>25.927000000000007</v>
      </c>
      <c r="I17" s="26">
        <v>27.917400000000004</v>
      </c>
      <c r="J17" s="26">
        <v>29.145100000000006</v>
      </c>
      <c r="K17" s="26">
        <v>29.99375</v>
      </c>
      <c r="L17" s="26">
        <v>30.62815000000001</v>
      </c>
      <c r="M17" s="26">
        <v>30.885050000000003</v>
      </c>
      <c r="N17" s="26">
        <v>31.096000000000007</v>
      </c>
    </row>
    <row r="18" spans="1:14" ht="18.75" customHeight="1">
      <c r="A18" s="25" t="s">
        <v>70</v>
      </c>
      <c r="B18" s="26">
        <v>13.884000000000002</v>
      </c>
      <c r="C18" s="26">
        <v>17.15</v>
      </c>
      <c r="D18" s="26">
        <v>16.8</v>
      </c>
      <c r="E18" s="26">
        <v>16.916666666666664</v>
      </c>
      <c r="F18" s="26">
        <v>17.99</v>
      </c>
      <c r="G18" s="26">
        <v>18.67199999999999</v>
      </c>
      <c r="H18" s="26">
        <v>19.5825</v>
      </c>
      <c r="I18" s="26">
        <v>21</v>
      </c>
      <c r="J18" s="26">
        <v>22.256600000000006</v>
      </c>
      <c r="K18" s="26">
        <v>22.75</v>
      </c>
      <c r="L18" s="26">
        <v>22.75</v>
      </c>
      <c r="M18" s="26">
        <v>22.75</v>
      </c>
      <c r="N18" s="26">
        <v>21.588280000000005</v>
      </c>
    </row>
    <row r="19" spans="1:14" ht="18.75" customHeight="1">
      <c r="A19" s="25" t="s">
        <v>73</v>
      </c>
      <c r="B19" s="26">
        <v>15.287999999999998</v>
      </c>
      <c r="C19" s="26">
        <v>15.135119999999999</v>
      </c>
      <c r="D19" s="26">
        <v>13.606319999999991</v>
      </c>
      <c r="E19" s="26">
        <v>14.268800000000004</v>
      </c>
      <c r="F19" s="26">
        <v>14.67648000000001</v>
      </c>
      <c r="G19" s="26">
        <v>15.287999999999993</v>
      </c>
      <c r="H19" s="26">
        <v>15.288000000000002</v>
      </c>
      <c r="I19" s="26">
        <v>15.287999999999993</v>
      </c>
      <c r="J19" s="26">
        <v>15.287999999999998</v>
      </c>
      <c r="K19" s="26">
        <v>15.287999999999997</v>
      </c>
      <c r="L19" s="26">
        <v>15.287999999999998</v>
      </c>
      <c r="M19" s="26">
        <v>15.288000000000016</v>
      </c>
      <c r="N19" s="26">
        <v>15.287999999999998</v>
      </c>
    </row>
    <row r="20" spans="1:14" ht="18.75" customHeight="1">
      <c r="A20" s="25" t="s">
        <v>76</v>
      </c>
      <c r="B20" s="26">
        <v>9.084</v>
      </c>
      <c r="C20" s="26">
        <v>9.362999999999998</v>
      </c>
      <c r="D20" s="26">
        <v>11.0575</v>
      </c>
      <c r="E20" s="26">
        <v>12.101999999999995</v>
      </c>
      <c r="F20" s="26">
        <v>12.8725</v>
      </c>
      <c r="G20" s="26">
        <v>13.353999999999989</v>
      </c>
      <c r="H20" s="26">
        <v>13.285250000000007</v>
      </c>
      <c r="I20" s="26">
        <v>13.4365</v>
      </c>
      <c r="J20" s="26">
        <v>13.767</v>
      </c>
      <c r="K20" s="26">
        <v>13.211049999999998</v>
      </c>
      <c r="L20" s="26">
        <v>12.8845</v>
      </c>
      <c r="M20" s="26">
        <v>12.884500000000006</v>
      </c>
      <c r="N20" s="26">
        <v>12.8845</v>
      </c>
    </row>
    <row r="21" spans="1:14" ht="18.75" customHeight="1">
      <c r="A21" s="25" t="s">
        <v>79</v>
      </c>
      <c r="B21" s="26">
        <v>13.409333333333334</v>
      </c>
      <c r="C21" s="26">
        <v>12.2305</v>
      </c>
      <c r="D21" s="26">
        <v>12.910499999999992</v>
      </c>
      <c r="E21" s="26">
        <v>13.046333333333337</v>
      </c>
      <c r="F21" s="26">
        <v>13.1825</v>
      </c>
      <c r="G21" s="26">
        <v>13.59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82</v>
      </c>
      <c r="B22" s="26">
        <v>12.771333333333335</v>
      </c>
      <c r="C22" s="26">
        <v>14.671999999999999</v>
      </c>
      <c r="D22" s="26">
        <v>15.431999999999993</v>
      </c>
      <c r="E22" s="26">
        <v>16.471000000000004</v>
      </c>
      <c r="F22" s="26">
        <v>16.453</v>
      </c>
      <c r="G22" s="26">
        <v>16.855</v>
      </c>
      <c r="H22" s="26">
        <v>16.833000000000002</v>
      </c>
      <c r="I22" s="26">
        <v>17.5367</v>
      </c>
      <c r="J22" s="26">
        <v>17.919</v>
      </c>
      <c r="K22" s="26">
        <v>17.333650000000006</v>
      </c>
      <c r="L22" s="26">
        <v>16.30409999999999</v>
      </c>
      <c r="M22" s="26">
        <v>16.29</v>
      </c>
      <c r="N22" s="26">
        <v>16.29</v>
      </c>
    </row>
    <row r="23" spans="1:14" ht="18.75" customHeight="1">
      <c r="A23" s="25" t="s">
        <v>85</v>
      </c>
      <c r="B23" s="26">
        <v>11.684</v>
      </c>
      <c r="C23" s="26">
        <v>16.548000000000002</v>
      </c>
      <c r="D23" s="26">
        <v>15.189499999999995</v>
      </c>
      <c r="E23" s="26">
        <v>17.280333333333335</v>
      </c>
      <c r="F23" s="26">
        <v>18.287999999999993</v>
      </c>
      <c r="G23" s="26">
        <v>18.478500000000004</v>
      </c>
      <c r="H23" s="26">
        <v>18.383249999999997</v>
      </c>
      <c r="I23" s="26">
        <v>20.228600000000014</v>
      </c>
      <c r="J23" s="26">
        <v>22.087799999999973</v>
      </c>
      <c r="K23" s="26">
        <v>23.10890000000001</v>
      </c>
      <c r="L23" s="26">
        <v>24.13</v>
      </c>
      <c r="M23" s="26">
        <v>24.22145000000001</v>
      </c>
      <c r="N23" s="26">
        <v>21.59</v>
      </c>
    </row>
    <row r="24" spans="1:14" ht="18.75" customHeight="1">
      <c r="A24" s="25" t="s">
        <v>88</v>
      </c>
      <c r="B24" s="26">
        <v>4.648</v>
      </c>
      <c r="C24" s="26">
        <v>6.105</v>
      </c>
      <c r="D24" s="26">
        <v>6.068</v>
      </c>
      <c r="E24" s="26">
        <v>8.574000000000002</v>
      </c>
      <c r="F24" s="26">
        <v>8.916999999999993</v>
      </c>
      <c r="G24" s="26">
        <v>13.978500000000007</v>
      </c>
      <c r="H24" s="26">
        <v>16.6185</v>
      </c>
      <c r="I24" s="26">
        <v>15.545899999999998</v>
      </c>
      <c r="J24" s="26">
        <v>11.7335</v>
      </c>
      <c r="K24" s="26">
        <v>11.84</v>
      </c>
      <c r="L24" s="26">
        <v>11.84</v>
      </c>
      <c r="M24" s="26">
        <v>11.84</v>
      </c>
      <c r="N24" s="26">
        <v>11.84</v>
      </c>
    </row>
    <row r="25" spans="1:14" ht="18.75" customHeight="1">
      <c r="A25" s="25" t="s">
        <v>64</v>
      </c>
      <c r="B25" s="26">
        <v>9.54</v>
      </c>
      <c r="C25" s="26">
        <v>15.55</v>
      </c>
      <c r="D25" s="26">
        <v>21.734</v>
      </c>
      <c r="E25" s="26">
        <v>27.686666666666664</v>
      </c>
      <c r="F25" s="26">
        <v>23.770500000000013</v>
      </c>
      <c r="G25" s="26">
        <v>25.815499999999993</v>
      </c>
      <c r="H25" s="26">
        <v>24.76649999999999</v>
      </c>
      <c r="I25" s="26">
        <v>28.262299999999996</v>
      </c>
      <c r="J25" s="26">
        <v>30.500300000000003</v>
      </c>
      <c r="K25" s="26">
        <v>25.3763</v>
      </c>
      <c r="L25" s="26">
        <v>24.8805</v>
      </c>
      <c r="M25" s="26">
        <v>24.8805</v>
      </c>
      <c r="N25" s="26">
        <v>24.8805</v>
      </c>
    </row>
    <row r="26" spans="1:14" ht="18.75" customHeight="1">
      <c r="A26" s="25" t="s">
        <v>68</v>
      </c>
      <c r="B26" s="26">
        <v>17.803333333333338</v>
      </c>
      <c r="C26" s="26">
        <v>25.151999999999997</v>
      </c>
      <c r="D26" s="26">
        <v>22.16</v>
      </c>
      <c r="E26" s="26">
        <v>23.077333333333357</v>
      </c>
      <c r="F26" s="26">
        <v>23.617999999999974</v>
      </c>
      <c r="G26" s="26">
        <v>24.490499999999994</v>
      </c>
      <c r="H26" s="26">
        <v>24.79875</v>
      </c>
      <c r="I26" s="26">
        <v>28.01209999999999</v>
      </c>
      <c r="J26" s="26">
        <v>28.175</v>
      </c>
      <c r="K26" s="26">
        <v>28.175</v>
      </c>
      <c r="L26" s="26">
        <v>26.061850000000003</v>
      </c>
      <c r="M26" s="26">
        <v>25.725</v>
      </c>
      <c r="N26" s="26">
        <v>25.725</v>
      </c>
    </row>
    <row r="27" spans="1:14" ht="18.75" customHeight="1">
      <c r="A27" s="25" t="s">
        <v>71</v>
      </c>
      <c r="B27" s="26">
        <v>5.752666666666666</v>
      </c>
      <c r="C27" s="26">
        <v>25.38</v>
      </c>
      <c r="D27" s="26">
        <v>25.38</v>
      </c>
      <c r="E27" s="26">
        <v>25.38</v>
      </c>
      <c r="F27" s="26">
        <v>25.38</v>
      </c>
      <c r="G27" s="26">
        <v>25.38</v>
      </c>
      <c r="H27" s="26">
        <v>25.38</v>
      </c>
      <c r="I27" s="26">
        <v>27.26</v>
      </c>
      <c r="J27" s="26">
        <v>31.726800000000004</v>
      </c>
      <c r="K27" s="26">
        <v>23.3375</v>
      </c>
      <c r="L27" s="26">
        <v>28.08</v>
      </c>
      <c r="M27" s="26">
        <v>28.08</v>
      </c>
      <c r="N27" s="26">
        <v>28.08</v>
      </c>
    </row>
    <row r="28" spans="1:14" ht="18.75" customHeight="1">
      <c r="A28" s="25" t="s">
        <v>74</v>
      </c>
      <c r="B28" s="26">
        <v>3.016</v>
      </c>
      <c r="C28" s="26">
        <v>24.0855</v>
      </c>
      <c r="D28" s="26">
        <v>20.968</v>
      </c>
      <c r="E28" s="26">
        <v>23.86166666666666</v>
      </c>
      <c r="F28" s="26">
        <v>25.463500000000007</v>
      </c>
      <c r="G28" s="26">
        <v>26.52</v>
      </c>
      <c r="H28" s="26">
        <v>27.847</v>
      </c>
      <c r="I28" s="507">
        <v>29.400299999999994</v>
      </c>
      <c r="J28" s="507">
        <v>30.030100000000004</v>
      </c>
      <c r="K28" s="507">
        <v>30.64845</v>
      </c>
      <c r="L28" s="26">
        <v>31.241500000000016</v>
      </c>
      <c r="M28" s="26">
        <v>31.681699999999985</v>
      </c>
      <c r="N28" s="26">
        <v>32.540350000000004</v>
      </c>
    </row>
    <row r="29" spans="1:14" ht="18.75" customHeight="1">
      <c r="A29" s="25" t="s">
        <v>77</v>
      </c>
      <c r="B29" s="26">
        <v>14.688666666666666</v>
      </c>
      <c r="C29" s="26">
        <v>16.145</v>
      </c>
      <c r="D29" s="26">
        <v>16.52450000000001</v>
      </c>
      <c r="E29" s="26">
        <v>19.683333333333326</v>
      </c>
      <c r="F29" s="26">
        <v>22.3</v>
      </c>
      <c r="G29" s="26">
        <v>24.195499999999992</v>
      </c>
      <c r="H29" s="26">
        <v>24.53</v>
      </c>
      <c r="I29" s="26">
        <v>24.8422</v>
      </c>
      <c r="J29" s="26">
        <v>26.76</v>
      </c>
      <c r="K29" s="26">
        <v>22.64365</v>
      </c>
      <c r="L29" s="26">
        <v>22.076999999999998</v>
      </c>
      <c r="M29" s="26">
        <v>22.076999999999998</v>
      </c>
      <c r="N29" s="26">
        <v>22.076999999999995</v>
      </c>
    </row>
    <row r="30" spans="1:14" ht="18.75" customHeight="1">
      <c r="A30" s="25" t="s">
        <v>80</v>
      </c>
      <c r="B30" s="26">
        <v>14.04</v>
      </c>
      <c r="C30" s="26">
        <v>14.616999999999999</v>
      </c>
      <c r="D30" s="26">
        <v>16.988500000000013</v>
      </c>
      <c r="E30" s="26">
        <v>18.969666666666658</v>
      </c>
      <c r="F30" s="26">
        <v>20.28</v>
      </c>
      <c r="G30" s="26">
        <v>20.825999999999986</v>
      </c>
      <c r="H30" s="26">
        <v>21.567000000000007</v>
      </c>
      <c r="I30" s="26">
        <v>22.276799999999998</v>
      </c>
      <c r="J30" s="26">
        <v>22.62</v>
      </c>
      <c r="K30" s="26">
        <v>21.496799999999997</v>
      </c>
      <c r="L30" s="26">
        <v>20.28</v>
      </c>
      <c r="M30" s="26">
        <v>20.28</v>
      </c>
      <c r="N30" s="26">
        <v>20.28</v>
      </c>
    </row>
    <row r="31" spans="1:14" ht="18.75" customHeight="1">
      <c r="A31" s="25" t="s">
        <v>83</v>
      </c>
      <c r="B31" s="26">
        <v>11.38066666666667</v>
      </c>
      <c r="C31" s="26">
        <v>13.215499999999997</v>
      </c>
      <c r="D31" s="26">
        <v>14.448500000000001</v>
      </c>
      <c r="E31" s="26">
        <v>15.44766666666667</v>
      </c>
      <c r="F31" s="26">
        <v>15.340499999999993</v>
      </c>
      <c r="G31" s="26">
        <v>15.792000000000005</v>
      </c>
      <c r="H31" s="26">
        <v>16.92</v>
      </c>
      <c r="I31" s="26">
        <v>16.786600000000007</v>
      </c>
      <c r="J31" s="26">
        <v>15.98</v>
      </c>
      <c r="K31" s="26">
        <v>15.067249999999992</v>
      </c>
      <c r="L31" s="26">
        <v>15.04</v>
      </c>
      <c r="M31" s="26">
        <v>15.04</v>
      </c>
      <c r="N31" s="26">
        <v>15.04</v>
      </c>
    </row>
    <row r="32" spans="1:14" ht="18.75" customHeight="1">
      <c r="A32" s="25" t="s">
        <v>86</v>
      </c>
      <c r="B32" s="26">
        <v>14.904</v>
      </c>
      <c r="C32" s="26">
        <v>15.606</v>
      </c>
      <c r="D32" s="26">
        <v>21.6</v>
      </c>
      <c r="E32" s="26">
        <v>21.621666666666673</v>
      </c>
      <c r="F32" s="26">
        <v>24.84</v>
      </c>
      <c r="G32" s="26">
        <v>24.84</v>
      </c>
      <c r="H32" s="26">
        <v>24.95074999999998</v>
      </c>
      <c r="I32" s="26">
        <v>25.38</v>
      </c>
      <c r="J32" s="26">
        <v>25.38</v>
      </c>
      <c r="K32" s="26">
        <v>24.235450000000007</v>
      </c>
      <c r="L32" s="26">
        <v>22.95</v>
      </c>
      <c r="M32" s="26">
        <v>22.95</v>
      </c>
      <c r="N32" s="26">
        <v>22.95</v>
      </c>
    </row>
    <row r="33" spans="1:14" ht="18.75" customHeight="1">
      <c r="A33" s="25" t="s">
        <v>89</v>
      </c>
      <c r="B33" s="26">
        <v>13.733333333333334</v>
      </c>
      <c r="C33" s="26">
        <v>14.91</v>
      </c>
      <c r="D33" s="26">
        <v>17.98</v>
      </c>
      <c r="E33" s="26">
        <v>20</v>
      </c>
      <c r="F33" s="26">
        <v>20.23</v>
      </c>
      <c r="G33" s="26">
        <v>20.66</v>
      </c>
      <c r="H33" s="26">
        <v>20.7</v>
      </c>
      <c r="I33" s="26">
        <v>20.73</v>
      </c>
      <c r="J33" s="26">
        <v>21.424000000000003</v>
      </c>
      <c r="K33" s="26">
        <v>21.507</v>
      </c>
      <c r="L33" s="26">
        <v>21.507</v>
      </c>
      <c r="M33" s="26">
        <v>21.507</v>
      </c>
      <c r="N33" s="26">
        <v>21.507</v>
      </c>
    </row>
    <row r="34" spans="1:14" ht="18.75" customHeight="1">
      <c r="A34" s="25" t="s">
        <v>66</v>
      </c>
      <c r="B34" s="26">
        <v>11.335999999999999</v>
      </c>
      <c r="C34" s="26">
        <v>16.131999999999998</v>
      </c>
      <c r="D34" s="26">
        <v>18.748</v>
      </c>
      <c r="E34" s="26">
        <v>19.365999999999996</v>
      </c>
      <c r="F34" s="26">
        <v>20.274000000000004</v>
      </c>
      <c r="G34" s="26">
        <v>21.255</v>
      </c>
      <c r="H34" s="26">
        <v>21.255</v>
      </c>
      <c r="I34" s="26">
        <v>22.301400000000005</v>
      </c>
      <c r="J34" s="26">
        <v>23.173399999999994</v>
      </c>
      <c r="K34" s="26">
        <v>23.435</v>
      </c>
      <c r="L34" s="26">
        <v>24.2852</v>
      </c>
      <c r="M34" s="26">
        <v>24.525</v>
      </c>
      <c r="N34" s="26">
        <v>24.525</v>
      </c>
    </row>
    <row r="35" spans="1:14" ht="18.75" customHeight="1">
      <c r="A35" s="25" t="s">
        <v>69</v>
      </c>
      <c r="B35" s="26">
        <v>13.3</v>
      </c>
      <c r="C35" s="26">
        <v>21.631499999999996</v>
      </c>
      <c r="D35" s="26">
        <v>20.348000000000003</v>
      </c>
      <c r="E35" s="26">
        <v>19.285</v>
      </c>
      <c r="F35" s="26">
        <v>20.206499999999988</v>
      </c>
      <c r="G35" s="26">
        <v>20.734000000000012</v>
      </c>
      <c r="H35" s="26">
        <v>21.297000000000008</v>
      </c>
      <c r="I35" s="26">
        <v>23.28159999999999</v>
      </c>
      <c r="J35" s="26">
        <v>24.225</v>
      </c>
      <c r="K35" s="26">
        <v>25.24949999999999</v>
      </c>
      <c r="L35" s="26">
        <v>25.65</v>
      </c>
      <c r="M35" s="26">
        <v>25.65</v>
      </c>
      <c r="N35" s="26">
        <v>24.518849999999993</v>
      </c>
    </row>
    <row r="36" spans="1:14" ht="18.75" customHeight="1">
      <c r="A36" s="25" t="s">
        <v>72</v>
      </c>
      <c r="B36" s="26">
        <v>5.266666666666667</v>
      </c>
      <c r="C36" s="26">
        <v>8.5705</v>
      </c>
      <c r="D36" s="26">
        <v>22.251000000000005</v>
      </c>
      <c r="E36" s="26">
        <v>23.671333333333337</v>
      </c>
      <c r="F36" s="26">
        <v>23.22449999999999</v>
      </c>
      <c r="G36" s="26">
        <v>23.21300000000003</v>
      </c>
      <c r="H36" s="26">
        <v>23.73824999999999</v>
      </c>
      <c r="I36" s="26">
        <v>25.597800000000003</v>
      </c>
      <c r="J36" s="26">
        <v>26.047699999999995</v>
      </c>
      <c r="K36" s="26">
        <v>27.695050000000005</v>
      </c>
      <c r="L36" s="26">
        <v>28.646449999999994</v>
      </c>
      <c r="M36" s="26">
        <v>29.69975</v>
      </c>
      <c r="N36" s="26">
        <v>29.699719999999996</v>
      </c>
    </row>
    <row r="37" spans="1:14" ht="18.75" customHeight="1">
      <c r="A37" s="25" t="s">
        <v>75</v>
      </c>
      <c r="B37" s="26">
        <v>2.626</v>
      </c>
      <c r="C37" s="26">
        <v>22.958000000000002</v>
      </c>
      <c r="D37" s="26">
        <v>31.282</v>
      </c>
      <c r="E37" s="26">
        <v>27.68666666666667</v>
      </c>
      <c r="F37" s="26">
        <v>23.21549999999999</v>
      </c>
      <c r="G37" s="26">
        <v>24.9275</v>
      </c>
      <c r="H37" s="26">
        <v>27.0025</v>
      </c>
      <c r="I37" s="26">
        <v>29.373500000000003</v>
      </c>
      <c r="J37" s="26">
        <v>31.756</v>
      </c>
      <c r="K37" s="26">
        <v>34.75995000000001</v>
      </c>
      <c r="L37" s="26">
        <v>33.60654999999999</v>
      </c>
      <c r="M37" s="26">
        <v>30</v>
      </c>
      <c r="N37" s="26">
        <v>30</v>
      </c>
    </row>
    <row r="38" spans="1:14" ht="18.75" customHeight="1">
      <c r="A38" s="25" t="s">
        <v>78</v>
      </c>
      <c r="B38" s="26">
        <v>12.215333333333334</v>
      </c>
      <c r="C38" s="26">
        <v>16.038499999999996</v>
      </c>
      <c r="D38" s="26">
        <v>16.89</v>
      </c>
      <c r="E38" s="26">
        <v>20.720666666666663</v>
      </c>
      <c r="F38" s="26">
        <v>22.676500000000015</v>
      </c>
      <c r="G38" s="26">
        <v>25.01049999999999</v>
      </c>
      <c r="H38" s="26">
        <v>27.69125</v>
      </c>
      <c r="I38" s="26">
        <v>31.86770000000001</v>
      </c>
      <c r="J38" s="26">
        <v>26.805199999999985</v>
      </c>
      <c r="K38" s="26">
        <v>26.46755</v>
      </c>
      <c r="L38" s="26">
        <v>27.047749999999997</v>
      </c>
      <c r="M38" s="26">
        <v>25.33</v>
      </c>
      <c r="N38" s="26">
        <v>25.33</v>
      </c>
    </row>
    <row r="39" spans="1:14" ht="18.75" customHeight="1">
      <c r="A39" s="25" t="s">
        <v>81</v>
      </c>
      <c r="B39" s="26">
        <v>17.92</v>
      </c>
      <c r="C39" s="26">
        <v>20.524800000000003</v>
      </c>
      <c r="D39" s="26">
        <v>26.015999999999995</v>
      </c>
      <c r="E39" s="26">
        <v>27.8528</v>
      </c>
      <c r="F39" s="26">
        <v>28.8</v>
      </c>
      <c r="G39" s="26">
        <v>29.184000000000015</v>
      </c>
      <c r="H39" s="26">
        <v>30.72</v>
      </c>
      <c r="I39" s="26">
        <v>32.140800000000006</v>
      </c>
      <c r="J39" s="26">
        <v>32.16</v>
      </c>
      <c r="K39" s="26">
        <v>27.84</v>
      </c>
      <c r="L39" s="26">
        <v>27.84</v>
      </c>
      <c r="M39" s="26">
        <v>27.84</v>
      </c>
      <c r="N39" s="26">
        <v>27.84</v>
      </c>
    </row>
    <row r="40" spans="1:14" ht="18.75" customHeight="1">
      <c r="A40" s="25" t="s">
        <v>84</v>
      </c>
      <c r="B40" s="26">
        <v>5.301333333333334</v>
      </c>
      <c r="C40" s="26">
        <v>17.5215</v>
      </c>
      <c r="D40" s="26">
        <v>21.547000000000008</v>
      </c>
      <c r="E40" s="26">
        <v>25.746333333333325</v>
      </c>
      <c r="F40" s="26">
        <v>26.207000000000008</v>
      </c>
      <c r="G40" s="26">
        <v>26.31300000000001</v>
      </c>
      <c r="H40" s="26">
        <v>27.08049999999999</v>
      </c>
      <c r="I40" s="26">
        <v>27.5057</v>
      </c>
      <c r="J40" s="26">
        <v>28.727300000000007</v>
      </c>
      <c r="K40" s="26">
        <v>30.122449999999994</v>
      </c>
      <c r="L40" s="26">
        <v>31.462099999999992</v>
      </c>
      <c r="M40" s="26">
        <v>32.35465000000002</v>
      </c>
      <c r="N40" s="26">
        <v>33.28558999999999</v>
      </c>
    </row>
    <row r="41" spans="1:14" ht="18.75" customHeight="1">
      <c r="A41" s="25" t="s">
        <v>87</v>
      </c>
      <c r="B41" s="26">
        <v>8.658000000000001</v>
      </c>
      <c r="C41" s="26">
        <v>26.450499999999998</v>
      </c>
      <c r="D41" s="26">
        <v>30.322000000000003</v>
      </c>
      <c r="E41" s="26">
        <v>25.552999999999994</v>
      </c>
      <c r="F41" s="26">
        <v>27.343999999999998</v>
      </c>
      <c r="G41" s="26">
        <v>27.34300000000001</v>
      </c>
      <c r="H41" s="26">
        <v>29.069250000000014</v>
      </c>
      <c r="I41" s="26">
        <v>30.7614</v>
      </c>
      <c r="J41" s="26">
        <v>30.904899999999998</v>
      </c>
      <c r="K41" s="26">
        <v>32.22615000000001</v>
      </c>
      <c r="L41" s="26">
        <v>32.22614999999999</v>
      </c>
      <c r="M41" s="26">
        <v>32.4302</v>
      </c>
      <c r="N41" s="26">
        <v>32.71444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0.9039999999999999</v>
      </c>
      <c r="C43" s="26">
        <v>0.7979999999999999</v>
      </c>
      <c r="D43" s="26">
        <v>1.4779999999999998</v>
      </c>
      <c r="E43" s="26">
        <v>2.758666666666667</v>
      </c>
      <c r="F43" s="26">
        <v>2.97</v>
      </c>
      <c r="G43" s="26">
        <v>5.923999999999999</v>
      </c>
      <c r="H43" s="26">
        <v>6.6</v>
      </c>
      <c r="I43" s="26">
        <v>9.68</v>
      </c>
      <c r="J43" s="26">
        <v>12.3728</v>
      </c>
      <c r="K43" s="26">
        <v>13.2</v>
      </c>
      <c r="L43" s="26">
        <v>13.2</v>
      </c>
      <c r="M43" s="26">
        <v>13.2</v>
      </c>
      <c r="N43" s="26">
        <v>12.231200000000001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contribuzioni&amp;R37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0">
    <pageSetUpPr fitToPage="1"/>
  </sheetPr>
  <dimension ref="A1:Y120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7109375" style="226" customWidth="1"/>
    <col min="2" max="12" width="12.8515625" style="226" customWidth="1"/>
    <col min="13" max="21" width="12.7109375" style="226" customWidth="1"/>
    <col min="22" max="22" width="15.421875" style="226" bestFit="1" customWidth="1"/>
    <col min="23" max="23" width="15.28125" style="226" bestFit="1" customWidth="1"/>
    <col min="24" max="24" width="17.28125" style="226" bestFit="1" customWidth="1"/>
    <col min="25" max="25" width="29.57421875" style="226" customWidth="1"/>
    <col min="26" max="16384" width="12.7109375" style="226" customWidth="1"/>
  </cols>
  <sheetData>
    <row r="1" spans="1:10" ht="18.75" customHeight="1">
      <c r="A1" s="225" t="s">
        <v>338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8.75" customHeight="1">
      <c r="A2" s="225" t="s">
        <v>454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20" ht="18.75" customHeight="1">
      <c r="A3" s="204" t="s">
        <v>34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437"/>
      <c r="N3" s="437"/>
      <c r="O3" s="437"/>
      <c r="P3" s="437"/>
      <c r="Q3" s="437"/>
      <c r="R3" s="437"/>
      <c r="S3" s="437"/>
      <c r="T3" s="437"/>
    </row>
    <row r="4" spans="1:12" ht="18.75" customHeight="1">
      <c r="A4" s="204" t="s">
        <v>35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</row>
    <row r="5" spans="1:25" ht="18.75" customHeight="1" thickBot="1">
      <c r="A5" s="227">
        <v>17</v>
      </c>
      <c r="W5" s="16"/>
      <c r="Y5" s="16">
        <v>17</v>
      </c>
    </row>
    <row r="6" spans="1:25" ht="18.75" customHeight="1" thickBot="1">
      <c r="A6" s="228" t="s">
        <v>10</v>
      </c>
      <c r="B6" s="622" t="s">
        <v>291</v>
      </c>
      <c r="C6" s="623"/>
      <c r="D6" s="623"/>
      <c r="E6" s="623"/>
      <c r="F6" s="623"/>
      <c r="G6" s="623"/>
      <c r="H6" s="623"/>
      <c r="I6" s="623"/>
      <c r="J6" s="623"/>
      <c r="K6" s="623"/>
      <c r="L6" s="624"/>
      <c r="M6" s="622" t="s">
        <v>455</v>
      </c>
      <c r="N6" s="623"/>
      <c r="O6" s="623"/>
      <c r="P6" s="623"/>
      <c r="Q6" s="623"/>
      <c r="R6" s="623"/>
      <c r="S6" s="623"/>
      <c r="T6" s="623"/>
      <c r="U6" s="623"/>
      <c r="V6" s="623"/>
      <c r="W6" s="623"/>
      <c r="X6" s="624"/>
      <c r="Y6" s="506"/>
    </row>
    <row r="7" spans="1:25" ht="18.75" customHeight="1">
      <c r="A7" s="228" t="s">
        <v>13</v>
      </c>
      <c r="B7" s="505">
        <v>15000</v>
      </c>
      <c r="C7" s="505">
        <v>17500</v>
      </c>
      <c r="D7" s="505">
        <v>20000</v>
      </c>
      <c r="E7" s="505">
        <v>25000</v>
      </c>
      <c r="F7" s="505">
        <v>30000</v>
      </c>
      <c r="G7" s="505">
        <v>35000</v>
      </c>
      <c r="H7" s="505">
        <v>40000</v>
      </c>
      <c r="I7" s="505">
        <v>45000</v>
      </c>
      <c r="J7" s="505">
        <v>50000</v>
      </c>
      <c r="K7" s="505">
        <v>60000</v>
      </c>
      <c r="L7" s="505">
        <v>70000</v>
      </c>
      <c r="M7" s="505">
        <v>80000</v>
      </c>
      <c r="N7" s="505">
        <v>90000</v>
      </c>
      <c r="O7" s="505">
        <v>100000</v>
      </c>
      <c r="P7" s="505">
        <v>125000</v>
      </c>
      <c r="Q7" s="505">
        <v>150000</v>
      </c>
      <c r="R7" s="505">
        <v>175000</v>
      </c>
      <c r="S7" s="505">
        <v>200000</v>
      </c>
      <c r="T7" s="505">
        <v>250000</v>
      </c>
      <c r="U7" s="505">
        <v>300000</v>
      </c>
      <c r="V7" s="505">
        <v>400000</v>
      </c>
      <c r="W7" s="505">
        <v>500000</v>
      </c>
      <c r="X7" s="505">
        <v>1000000</v>
      </c>
      <c r="Y7" s="16" t="s">
        <v>14</v>
      </c>
    </row>
    <row r="8" spans="1:25" ht="18.75" customHeight="1">
      <c r="A8" s="228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W8" s="16"/>
      <c r="Y8" s="16"/>
    </row>
    <row r="9" spans="1:25" ht="18.75" customHeight="1">
      <c r="A9" s="228"/>
      <c r="B9" s="616" t="s">
        <v>18</v>
      </c>
      <c r="C9" s="617"/>
      <c r="D9" s="617"/>
      <c r="E9" s="617"/>
      <c r="F9" s="617"/>
      <c r="G9" s="617"/>
      <c r="H9" s="617"/>
      <c r="I9" s="617"/>
      <c r="J9" s="617"/>
      <c r="K9" s="617"/>
      <c r="L9" s="618"/>
      <c r="M9" s="616" t="s">
        <v>371</v>
      </c>
      <c r="N9" s="617"/>
      <c r="O9" s="617"/>
      <c r="P9" s="617"/>
      <c r="Q9" s="617"/>
      <c r="R9" s="617"/>
      <c r="S9" s="617"/>
      <c r="T9" s="617"/>
      <c r="U9" s="617"/>
      <c r="V9" s="617"/>
      <c r="W9" s="617"/>
      <c r="X9" s="618"/>
      <c r="Y9" s="16"/>
    </row>
    <row r="10" spans="1:25" ht="18.75" customHeight="1">
      <c r="A10" s="230" t="s">
        <v>169</v>
      </c>
      <c r="B10" s="15">
        <v>419.6</v>
      </c>
      <c r="C10" s="15">
        <v>617.4</v>
      </c>
      <c r="D10" s="15">
        <v>783</v>
      </c>
      <c r="E10" s="15">
        <v>1263.7</v>
      </c>
      <c r="F10" s="15">
        <v>1815.7</v>
      </c>
      <c r="G10" s="15">
        <v>2411.4</v>
      </c>
      <c r="H10" s="15">
        <v>2977.2</v>
      </c>
      <c r="I10" s="15">
        <v>3692.5</v>
      </c>
      <c r="J10" s="15">
        <v>4497.5</v>
      </c>
      <c r="K10" s="15">
        <v>6215.6</v>
      </c>
      <c r="L10" s="15">
        <v>8055.6</v>
      </c>
      <c r="M10" s="15">
        <v>10104.9</v>
      </c>
      <c r="N10" s="15">
        <v>12174.9</v>
      </c>
      <c r="O10" s="15">
        <v>14244.9</v>
      </c>
      <c r="P10" s="15">
        <v>19976.5</v>
      </c>
      <c r="Q10" s="15">
        <v>26175</v>
      </c>
      <c r="R10" s="15">
        <v>32500</v>
      </c>
      <c r="S10" s="15">
        <v>39342.5</v>
      </c>
      <c r="T10" s="15">
        <v>53404.7</v>
      </c>
      <c r="U10" s="15">
        <v>68354.7</v>
      </c>
      <c r="V10" s="15">
        <v>98254.7</v>
      </c>
      <c r="W10" s="15">
        <v>128154.7</v>
      </c>
      <c r="X10" s="15">
        <v>277654.7</v>
      </c>
      <c r="Y10" s="16" t="s">
        <v>372</v>
      </c>
    </row>
    <row r="11" spans="1:25" ht="18.75" customHeight="1">
      <c r="A11" s="230" t="s">
        <v>67</v>
      </c>
      <c r="B11" s="15">
        <v>321.5</v>
      </c>
      <c r="C11" s="15">
        <v>668.35</v>
      </c>
      <c r="D11" s="15">
        <v>1097.65</v>
      </c>
      <c r="E11" s="15">
        <v>1970.75</v>
      </c>
      <c r="F11" s="15">
        <v>3019.95</v>
      </c>
      <c r="G11" s="15">
        <v>4097.5</v>
      </c>
      <c r="H11" s="15">
        <v>5175.1</v>
      </c>
      <c r="I11" s="15">
        <v>6254.8</v>
      </c>
      <c r="J11" s="15">
        <v>7343.2</v>
      </c>
      <c r="K11" s="15">
        <v>9519.9</v>
      </c>
      <c r="L11" s="15">
        <v>11828.7</v>
      </c>
      <c r="M11" s="15">
        <v>14292.45</v>
      </c>
      <c r="N11" s="15">
        <v>16756.2</v>
      </c>
      <c r="O11" s="15">
        <v>19477.85</v>
      </c>
      <c r="P11" s="15">
        <v>26366.8</v>
      </c>
      <c r="Q11" s="15">
        <v>33436.55</v>
      </c>
      <c r="R11" s="15">
        <v>40662.8</v>
      </c>
      <c r="S11" s="15">
        <v>48009.1</v>
      </c>
      <c r="T11" s="15">
        <v>62933.25</v>
      </c>
      <c r="U11" s="15">
        <v>78002.85</v>
      </c>
      <c r="V11" s="15">
        <v>108631</v>
      </c>
      <c r="W11" s="15">
        <v>139516.05</v>
      </c>
      <c r="X11" s="15">
        <v>294996.05</v>
      </c>
      <c r="Y11" s="16" t="s">
        <v>373</v>
      </c>
    </row>
    <row r="12" spans="1:25" ht="18.75" customHeight="1">
      <c r="A12" s="230" t="s">
        <v>70</v>
      </c>
      <c r="B12" s="15">
        <v>253</v>
      </c>
      <c r="C12" s="15">
        <v>533</v>
      </c>
      <c r="D12" s="15">
        <v>856.8</v>
      </c>
      <c r="E12" s="15">
        <v>1574.3</v>
      </c>
      <c r="F12" s="15">
        <v>2449.3</v>
      </c>
      <c r="G12" s="15">
        <v>3289.3</v>
      </c>
      <c r="H12" s="15">
        <v>4129.3</v>
      </c>
      <c r="I12" s="15">
        <v>4969.3</v>
      </c>
      <c r="J12" s="15">
        <v>5826.8</v>
      </c>
      <c r="K12" s="15">
        <v>7506.8</v>
      </c>
      <c r="L12" s="15">
        <v>9305.8</v>
      </c>
      <c r="M12" s="15">
        <v>11173</v>
      </c>
      <c r="N12" s="15">
        <v>13078.8</v>
      </c>
      <c r="O12" s="15">
        <v>15089.5</v>
      </c>
      <c r="P12" s="15">
        <v>20339.5</v>
      </c>
      <c r="Q12" s="15">
        <v>25589.5</v>
      </c>
      <c r="R12" s="15">
        <v>31030.3</v>
      </c>
      <c r="S12" s="15">
        <v>36717.8</v>
      </c>
      <c r="T12" s="15">
        <v>48092.8</v>
      </c>
      <c r="U12" s="15">
        <v>59467.8</v>
      </c>
      <c r="V12" s="15">
        <v>82217.8</v>
      </c>
      <c r="W12" s="15">
        <v>104967.8</v>
      </c>
      <c r="X12" s="15">
        <v>212909.2</v>
      </c>
      <c r="Y12" s="16" t="s">
        <v>374</v>
      </c>
    </row>
    <row r="13" spans="1:25" ht="18.75" customHeight="1">
      <c r="A13" s="230" t="s">
        <v>73</v>
      </c>
      <c r="B13" s="15">
        <v>176.44</v>
      </c>
      <c r="C13" s="15">
        <v>558.64</v>
      </c>
      <c r="D13" s="15">
        <v>940.84</v>
      </c>
      <c r="E13" s="15">
        <v>1705.24</v>
      </c>
      <c r="F13" s="15">
        <v>2469.64</v>
      </c>
      <c r="G13" s="15">
        <v>3218.752</v>
      </c>
      <c r="H13" s="15">
        <v>3891.424</v>
      </c>
      <c r="I13" s="15">
        <v>4579.383999999999</v>
      </c>
      <c r="J13" s="15">
        <v>5267.343999999999</v>
      </c>
      <c r="K13" s="15">
        <v>6719.704</v>
      </c>
      <c r="L13" s="15">
        <v>8187.352000000001</v>
      </c>
      <c r="M13" s="15">
        <v>9716.152</v>
      </c>
      <c r="N13" s="15">
        <v>11244.952000000001</v>
      </c>
      <c r="O13" s="15">
        <v>12773.752</v>
      </c>
      <c r="P13" s="15">
        <v>16595.752</v>
      </c>
      <c r="Q13" s="15">
        <v>20417.751999999997</v>
      </c>
      <c r="R13" s="15">
        <v>24239.751999999997</v>
      </c>
      <c r="S13" s="15">
        <v>28061.751999999997</v>
      </c>
      <c r="T13" s="15">
        <v>35705.75199999999</v>
      </c>
      <c r="U13" s="15">
        <v>43349.75199999999</v>
      </c>
      <c r="V13" s="15">
        <v>58637.75199999999</v>
      </c>
      <c r="W13" s="15">
        <v>73925.75200000001</v>
      </c>
      <c r="X13" s="15">
        <v>150365.752</v>
      </c>
      <c r="Y13" s="16" t="s">
        <v>375</v>
      </c>
    </row>
    <row r="14" spans="1:25" ht="18.75" customHeight="1">
      <c r="A14" s="230" t="s">
        <v>76</v>
      </c>
      <c r="B14" s="15">
        <v>341.55</v>
      </c>
      <c r="C14" s="15">
        <v>538.35</v>
      </c>
      <c r="D14" s="15">
        <v>758.95</v>
      </c>
      <c r="E14" s="15">
        <v>1219.65</v>
      </c>
      <c r="F14" s="15">
        <v>1686.45</v>
      </c>
      <c r="G14" s="15">
        <v>2155.95</v>
      </c>
      <c r="H14" s="15">
        <v>2706.65</v>
      </c>
      <c r="I14" s="15">
        <v>3261.7</v>
      </c>
      <c r="J14" s="15">
        <v>3867.15</v>
      </c>
      <c r="K14" s="15">
        <v>5077</v>
      </c>
      <c r="L14" s="15">
        <v>6364.25</v>
      </c>
      <c r="M14" s="15">
        <v>7699.65</v>
      </c>
      <c r="N14" s="15">
        <v>9021.25</v>
      </c>
      <c r="O14" s="15">
        <v>10356.7</v>
      </c>
      <c r="P14" s="15">
        <v>13674.5</v>
      </c>
      <c r="Q14" s="15">
        <v>17074.95</v>
      </c>
      <c r="R14" s="15">
        <v>20516.7</v>
      </c>
      <c r="S14" s="15">
        <v>23958.45</v>
      </c>
      <c r="T14" s="15">
        <v>30727.25</v>
      </c>
      <c r="U14" s="15">
        <v>37169.5</v>
      </c>
      <c r="V14" s="15">
        <v>50054</v>
      </c>
      <c r="W14" s="15">
        <v>62938.5</v>
      </c>
      <c r="X14" s="15">
        <v>127361</v>
      </c>
      <c r="Y14" s="16" t="s">
        <v>376</v>
      </c>
    </row>
    <row r="15" spans="1:25" ht="18.75" customHeight="1">
      <c r="A15" s="230" t="s">
        <v>79</v>
      </c>
      <c r="B15" s="15">
        <v>679.5</v>
      </c>
      <c r="C15" s="15">
        <v>1019.25</v>
      </c>
      <c r="D15" s="15">
        <v>1359</v>
      </c>
      <c r="E15" s="15">
        <v>2024.95</v>
      </c>
      <c r="F15" s="15">
        <v>2650.05</v>
      </c>
      <c r="G15" s="15">
        <v>3248</v>
      </c>
      <c r="H15" s="15">
        <v>3886.75</v>
      </c>
      <c r="I15" s="15">
        <v>4539.05</v>
      </c>
      <c r="J15" s="15">
        <v>5191.35</v>
      </c>
      <c r="K15" s="15">
        <v>6496</v>
      </c>
      <c r="L15" s="15">
        <v>7814.25</v>
      </c>
      <c r="M15" s="15">
        <v>9173.25</v>
      </c>
      <c r="N15" s="15">
        <v>10532.25</v>
      </c>
      <c r="O15" s="15">
        <v>11891.25</v>
      </c>
      <c r="P15" s="15">
        <v>15288.75</v>
      </c>
      <c r="Q15" s="15">
        <v>18686.25</v>
      </c>
      <c r="R15" s="15">
        <v>22083.75</v>
      </c>
      <c r="S15" s="15">
        <v>25481.25</v>
      </c>
      <c r="T15" s="15">
        <v>32276.25</v>
      </c>
      <c r="U15" s="15">
        <v>39071.25</v>
      </c>
      <c r="V15" s="15">
        <v>52661.25</v>
      </c>
      <c r="W15" s="15">
        <v>66251.25</v>
      </c>
      <c r="X15" s="15">
        <v>134201.25</v>
      </c>
      <c r="Y15" s="16" t="s">
        <v>377</v>
      </c>
    </row>
    <row r="16" spans="1:25" ht="18.75" customHeight="1">
      <c r="A16" s="230" t="s">
        <v>82</v>
      </c>
      <c r="B16" s="15">
        <v>115.15</v>
      </c>
      <c r="C16" s="15">
        <v>284.55</v>
      </c>
      <c r="D16" s="15">
        <v>538.7</v>
      </c>
      <c r="E16" s="15">
        <v>1242.4</v>
      </c>
      <c r="F16" s="15">
        <v>1987.45</v>
      </c>
      <c r="G16" s="15">
        <v>2709.6</v>
      </c>
      <c r="H16" s="15">
        <v>3449.75</v>
      </c>
      <c r="I16" s="15">
        <v>4252.8</v>
      </c>
      <c r="J16" s="15">
        <v>5078.2</v>
      </c>
      <c r="K16" s="15">
        <v>6723.45</v>
      </c>
      <c r="L16" s="15">
        <v>8368.75</v>
      </c>
      <c r="M16" s="15">
        <v>10054.25</v>
      </c>
      <c r="N16" s="15">
        <v>11737.55</v>
      </c>
      <c r="O16" s="15">
        <v>13420.85</v>
      </c>
      <c r="P16" s="15">
        <v>17750.7</v>
      </c>
      <c r="Q16" s="15">
        <v>22189.2</v>
      </c>
      <c r="R16" s="15">
        <v>26668.95</v>
      </c>
      <c r="S16" s="15">
        <v>31148.7</v>
      </c>
      <c r="T16" s="15">
        <v>40065.85</v>
      </c>
      <c r="U16" s="15">
        <v>48482.35</v>
      </c>
      <c r="V16" s="15">
        <v>64786.45</v>
      </c>
      <c r="W16" s="15">
        <v>81076.45</v>
      </c>
      <c r="X16" s="15">
        <v>162526.45</v>
      </c>
      <c r="Y16" s="16" t="s">
        <v>378</v>
      </c>
    </row>
    <row r="17" spans="1:25" ht="18.75" customHeight="1">
      <c r="A17" s="230" t="s">
        <v>85</v>
      </c>
      <c r="B17" s="15">
        <v>304.8</v>
      </c>
      <c r="C17" s="15">
        <v>558.8</v>
      </c>
      <c r="D17" s="15">
        <v>812.8</v>
      </c>
      <c r="E17" s="15">
        <v>1435.1</v>
      </c>
      <c r="F17" s="15">
        <v>2091.7</v>
      </c>
      <c r="G17" s="15">
        <v>3089.9</v>
      </c>
      <c r="H17" s="15">
        <v>3816.35</v>
      </c>
      <c r="I17" s="15">
        <v>4608.85</v>
      </c>
      <c r="J17" s="15">
        <v>5417.8</v>
      </c>
      <c r="K17" s="15">
        <v>7200.9</v>
      </c>
      <c r="L17" s="15">
        <v>9029.7</v>
      </c>
      <c r="M17" s="15">
        <v>10877.55</v>
      </c>
      <c r="N17" s="15">
        <v>12706.35</v>
      </c>
      <c r="O17" s="15">
        <v>14554.2</v>
      </c>
      <c r="P17" s="15">
        <v>19588.5</v>
      </c>
      <c r="Q17" s="15">
        <v>24668.5</v>
      </c>
      <c r="R17" s="15">
        <v>30156.15</v>
      </c>
      <c r="S17" s="15">
        <v>35712.4</v>
      </c>
      <c r="T17" s="15">
        <v>46824.9</v>
      </c>
      <c r="U17" s="15">
        <v>58821.3</v>
      </c>
      <c r="V17" s="15">
        <v>82951.3</v>
      </c>
      <c r="W17" s="15">
        <v>107172.75</v>
      </c>
      <c r="X17" s="15">
        <v>215122.75</v>
      </c>
      <c r="Y17" s="16" t="s">
        <v>379</v>
      </c>
    </row>
    <row r="18" spans="1:25" ht="18.75" customHeight="1">
      <c r="A18" s="230" t="s">
        <v>88</v>
      </c>
      <c r="B18" s="15">
        <v>58.45</v>
      </c>
      <c r="C18" s="15">
        <v>138.35</v>
      </c>
      <c r="D18" s="15">
        <v>249.35</v>
      </c>
      <c r="E18" s="15">
        <v>486.95</v>
      </c>
      <c r="F18" s="15">
        <v>738.55</v>
      </c>
      <c r="G18" s="15">
        <v>1097.45</v>
      </c>
      <c r="H18" s="15">
        <v>1394.9</v>
      </c>
      <c r="I18" s="15">
        <v>1704.25</v>
      </c>
      <c r="J18" s="15">
        <v>2094.95</v>
      </c>
      <c r="K18" s="15">
        <v>2990.35</v>
      </c>
      <c r="L18" s="15">
        <v>3882.05</v>
      </c>
      <c r="M18" s="15">
        <v>5279.9</v>
      </c>
      <c r="N18" s="15">
        <v>6930.85</v>
      </c>
      <c r="O18" s="15">
        <v>8603.6</v>
      </c>
      <c r="P18" s="15">
        <v>12780.15</v>
      </c>
      <c r="Q18" s="15">
        <v>16376.55</v>
      </c>
      <c r="R18" s="15">
        <v>19306.95</v>
      </c>
      <c r="S18" s="15">
        <v>22243.3</v>
      </c>
      <c r="T18" s="15">
        <v>28163.3</v>
      </c>
      <c r="U18" s="15">
        <v>34083.3</v>
      </c>
      <c r="V18" s="15">
        <v>45923.3</v>
      </c>
      <c r="W18" s="15">
        <v>57763.3</v>
      </c>
      <c r="X18" s="15">
        <v>116963.3</v>
      </c>
      <c r="Y18" s="16" t="s">
        <v>380</v>
      </c>
    </row>
    <row r="19" spans="1:25" ht="18.75" customHeight="1">
      <c r="A19" s="230" t="s">
        <v>19</v>
      </c>
      <c r="B19" s="15">
        <v>0</v>
      </c>
      <c r="C19" s="15">
        <v>180.85</v>
      </c>
      <c r="D19" s="15">
        <v>359.3</v>
      </c>
      <c r="E19" s="15">
        <v>896.35</v>
      </c>
      <c r="F19" s="15">
        <v>1631.25</v>
      </c>
      <c r="G19" s="15">
        <v>2451.35</v>
      </c>
      <c r="H19" s="15">
        <v>3412.05</v>
      </c>
      <c r="I19" s="15">
        <v>4624.75</v>
      </c>
      <c r="J19" s="15">
        <v>6013.1</v>
      </c>
      <c r="K19" s="15">
        <v>8777.75</v>
      </c>
      <c r="L19" s="15">
        <v>11154.8</v>
      </c>
      <c r="M19" s="15">
        <v>13736.35</v>
      </c>
      <c r="N19" s="15">
        <v>16161.2</v>
      </c>
      <c r="O19" s="15">
        <v>18689.65</v>
      </c>
      <c r="P19" s="15">
        <v>25462.5</v>
      </c>
      <c r="Q19" s="15">
        <v>32820.8</v>
      </c>
      <c r="R19" s="15">
        <v>40470.8</v>
      </c>
      <c r="S19" s="15">
        <v>48070.95</v>
      </c>
      <c r="T19" s="15">
        <v>61007</v>
      </c>
      <c r="U19" s="15">
        <v>73447.25</v>
      </c>
      <c r="V19" s="15">
        <v>98327.75</v>
      </c>
      <c r="W19" s="15">
        <v>123208.25</v>
      </c>
      <c r="X19" s="15">
        <v>247610.75</v>
      </c>
      <c r="Y19" s="16" t="s">
        <v>381</v>
      </c>
    </row>
    <row r="20" spans="1:25" ht="18.75" customHeight="1">
      <c r="A20" s="230" t="s">
        <v>68</v>
      </c>
      <c r="B20" s="15">
        <v>60</v>
      </c>
      <c r="C20" s="15">
        <v>366.25</v>
      </c>
      <c r="D20" s="15">
        <v>721.5</v>
      </c>
      <c r="E20" s="15">
        <v>1701.5</v>
      </c>
      <c r="F20" s="15">
        <v>3341.8</v>
      </c>
      <c r="G20" s="15">
        <v>4216.7</v>
      </c>
      <c r="H20" s="15">
        <v>5310.8</v>
      </c>
      <c r="I20" s="15">
        <v>6432.7</v>
      </c>
      <c r="J20" s="15">
        <v>7554.55</v>
      </c>
      <c r="K20" s="15">
        <v>9894.3</v>
      </c>
      <c r="L20" s="15">
        <v>12256.1</v>
      </c>
      <c r="M20" s="15">
        <v>14705.15</v>
      </c>
      <c r="N20" s="15">
        <v>17185</v>
      </c>
      <c r="O20" s="15">
        <v>19664.9</v>
      </c>
      <c r="P20" s="15">
        <v>26627.2</v>
      </c>
      <c r="Q20" s="15">
        <v>33670.95</v>
      </c>
      <c r="R20" s="15">
        <v>40714.7</v>
      </c>
      <c r="S20" s="15">
        <v>47758.45</v>
      </c>
      <c r="T20" s="15">
        <v>61845.95</v>
      </c>
      <c r="U20" s="15">
        <v>75933.45</v>
      </c>
      <c r="V20" s="15">
        <v>101995.3</v>
      </c>
      <c r="W20" s="15">
        <v>127720.3</v>
      </c>
      <c r="X20" s="15">
        <v>256345.3</v>
      </c>
      <c r="Y20" s="16" t="s">
        <v>382</v>
      </c>
    </row>
    <row r="21" spans="1:25" ht="18.75" customHeight="1">
      <c r="A21" s="230" t="s">
        <v>71</v>
      </c>
      <c r="B21" s="221">
        <v>0</v>
      </c>
      <c r="C21" s="221">
        <v>0</v>
      </c>
      <c r="D21" s="221">
        <v>0</v>
      </c>
      <c r="E21" s="221">
        <v>431.45</v>
      </c>
      <c r="F21" s="221">
        <v>1700.45</v>
      </c>
      <c r="G21" s="221">
        <v>2969.45</v>
      </c>
      <c r="H21" s="221">
        <v>4238.45</v>
      </c>
      <c r="I21" s="221">
        <v>5507.45</v>
      </c>
      <c r="J21" s="221">
        <v>6776.45</v>
      </c>
      <c r="K21" s="221">
        <v>9314.45</v>
      </c>
      <c r="L21" s="221">
        <v>11852.45</v>
      </c>
      <c r="M21" s="221">
        <v>14390.45</v>
      </c>
      <c r="N21" s="221">
        <v>16928.45</v>
      </c>
      <c r="O21" s="221">
        <v>19466.45</v>
      </c>
      <c r="P21" s="221">
        <v>26281.45</v>
      </c>
      <c r="Q21" s="221">
        <v>33096.45</v>
      </c>
      <c r="R21" s="221">
        <v>41004.85</v>
      </c>
      <c r="S21" s="221">
        <v>48959.85</v>
      </c>
      <c r="T21" s="221">
        <v>63457.35</v>
      </c>
      <c r="U21" s="221">
        <v>72297.35</v>
      </c>
      <c r="V21" s="221">
        <v>100377.35</v>
      </c>
      <c r="W21" s="221">
        <v>128457.35</v>
      </c>
      <c r="X21" s="221">
        <v>268857.35</v>
      </c>
      <c r="Y21" s="16" t="s">
        <v>383</v>
      </c>
    </row>
    <row r="22" spans="1:25" ht="18.75" customHeight="1">
      <c r="A22" s="230" t="s">
        <v>74</v>
      </c>
      <c r="B22" s="221">
        <v>0</v>
      </c>
      <c r="C22" s="221">
        <v>0</v>
      </c>
      <c r="D22" s="221">
        <v>0</v>
      </c>
      <c r="E22" s="221">
        <v>226.2</v>
      </c>
      <c r="F22" s="221">
        <v>1134.65</v>
      </c>
      <c r="G22" s="221">
        <v>2634.75</v>
      </c>
      <c r="H22" s="221">
        <v>3634.25</v>
      </c>
      <c r="I22" s="221">
        <v>4731.55</v>
      </c>
      <c r="J22" s="221">
        <v>5888.5</v>
      </c>
      <c r="K22" s="221">
        <v>8310.8</v>
      </c>
      <c r="L22" s="221">
        <v>10857.15</v>
      </c>
      <c r="M22" s="221">
        <v>13509.15</v>
      </c>
      <c r="N22" s="221">
        <v>16253.1</v>
      </c>
      <c r="O22" s="221">
        <v>19078.55</v>
      </c>
      <c r="P22" s="221">
        <v>26376.1</v>
      </c>
      <c r="Q22" s="221">
        <v>33778.7</v>
      </c>
      <c r="R22" s="221">
        <v>41254.8</v>
      </c>
      <c r="S22" s="221">
        <v>48793.75</v>
      </c>
      <c r="T22" s="221">
        <v>64030</v>
      </c>
      <c r="U22" s="221">
        <v>79442.2</v>
      </c>
      <c r="V22" s="221">
        <v>110683.7</v>
      </c>
      <c r="W22" s="221">
        <v>142365.4</v>
      </c>
      <c r="X22" s="221">
        <v>305067.15</v>
      </c>
      <c r="Y22" s="16" t="s">
        <v>384</v>
      </c>
    </row>
    <row r="23" spans="1:25" ht="18.75" customHeight="1">
      <c r="A23" s="230" t="s">
        <v>77</v>
      </c>
      <c r="B23" s="15">
        <v>276.3</v>
      </c>
      <c r="C23" s="15">
        <v>521.6</v>
      </c>
      <c r="D23" s="15">
        <v>867.25</v>
      </c>
      <c r="E23" s="15">
        <v>1623.25</v>
      </c>
      <c r="F23" s="15">
        <v>2426.05</v>
      </c>
      <c r="G23" s="15">
        <v>3237.75</v>
      </c>
      <c r="H23" s="15">
        <v>4033.85</v>
      </c>
      <c r="I23" s="15">
        <v>4890.2</v>
      </c>
      <c r="J23" s="15">
        <v>5851.3</v>
      </c>
      <c r="K23" s="15">
        <v>7842.7</v>
      </c>
      <c r="L23" s="15">
        <v>10072.7</v>
      </c>
      <c r="M23" s="15">
        <v>12492.25</v>
      </c>
      <c r="N23" s="15">
        <v>14945.25</v>
      </c>
      <c r="O23" s="15">
        <v>17398.25</v>
      </c>
      <c r="P23" s="15">
        <v>23530.75</v>
      </c>
      <c r="Q23" s="15">
        <v>29819.35</v>
      </c>
      <c r="R23" s="15">
        <v>36509.35</v>
      </c>
      <c r="S23" s="15">
        <v>43199.35</v>
      </c>
      <c r="T23" s="15">
        <v>54804.5</v>
      </c>
      <c r="U23" s="15">
        <v>65843</v>
      </c>
      <c r="V23" s="15">
        <v>87920</v>
      </c>
      <c r="W23" s="15">
        <v>109997</v>
      </c>
      <c r="X23" s="15">
        <v>220382</v>
      </c>
      <c r="Y23" s="16" t="s">
        <v>385</v>
      </c>
    </row>
    <row r="24" spans="1:25" ht="18.75" customHeight="1">
      <c r="A24" s="230" t="s">
        <v>80</v>
      </c>
      <c r="B24" s="15">
        <v>655.2</v>
      </c>
      <c r="C24" s="15">
        <v>1006.2</v>
      </c>
      <c r="D24" s="15">
        <v>1357.2</v>
      </c>
      <c r="E24" s="15">
        <v>2059.2</v>
      </c>
      <c r="F24" s="15">
        <v>2748.7</v>
      </c>
      <c r="G24" s="15">
        <v>3520.9</v>
      </c>
      <c r="H24" s="15">
        <v>4344.6</v>
      </c>
      <c r="I24" s="15">
        <v>5219.75</v>
      </c>
      <c r="J24" s="15">
        <v>6137.05</v>
      </c>
      <c r="K24" s="15">
        <v>8065.2</v>
      </c>
      <c r="L24" s="15">
        <v>10093.2</v>
      </c>
      <c r="M24" s="15">
        <v>12175.8</v>
      </c>
      <c r="N24" s="15">
        <v>14305.2</v>
      </c>
      <c r="O24" s="15">
        <v>16489.2</v>
      </c>
      <c r="P24" s="15">
        <v>21972.6</v>
      </c>
      <c r="Q24" s="15">
        <v>27627.6</v>
      </c>
      <c r="R24" s="15">
        <v>33282.6</v>
      </c>
      <c r="S24" s="15">
        <v>38937.6</v>
      </c>
      <c r="T24" s="15">
        <v>50247.6</v>
      </c>
      <c r="U24" s="15">
        <v>60434.4</v>
      </c>
      <c r="V24" s="15">
        <v>80714.4</v>
      </c>
      <c r="W24" s="15">
        <v>100994.4</v>
      </c>
      <c r="X24" s="15">
        <v>202394.4</v>
      </c>
      <c r="Y24" s="16" t="s">
        <v>386</v>
      </c>
    </row>
    <row r="25" spans="1:25" ht="18.75" customHeight="1">
      <c r="A25" s="230" t="s">
        <v>83</v>
      </c>
      <c r="B25" s="15">
        <v>564</v>
      </c>
      <c r="C25" s="15">
        <v>799</v>
      </c>
      <c r="D25" s="15">
        <v>1071.6</v>
      </c>
      <c r="E25" s="15">
        <v>1652.55</v>
      </c>
      <c r="F25" s="15">
        <v>2303</v>
      </c>
      <c r="G25" s="15">
        <v>2974.1</v>
      </c>
      <c r="H25" s="15">
        <v>3666</v>
      </c>
      <c r="I25" s="15">
        <v>4418.95</v>
      </c>
      <c r="J25" s="15">
        <v>5201.9</v>
      </c>
      <c r="K25" s="15">
        <v>6736.1</v>
      </c>
      <c r="L25" s="15">
        <v>8270.15</v>
      </c>
      <c r="M25" s="15">
        <v>9849.35</v>
      </c>
      <c r="N25" s="15">
        <v>11541.35</v>
      </c>
      <c r="O25" s="15">
        <v>13233.35</v>
      </c>
      <c r="P25" s="15">
        <v>17463.35</v>
      </c>
      <c r="Q25" s="15">
        <v>21626.65</v>
      </c>
      <c r="R25" s="15">
        <v>25621.65</v>
      </c>
      <c r="S25" s="15">
        <v>29616.65</v>
      </c>
      <c r="T25" s="15">
        <v>37163.9</v>
      </c>
      <c r="U25" s="15">
        <v>44683.9</v>
      </c>
      <c r="V25" s="15">
        <v>59723.9</v>
      </c>
      <c r="W25" s="15">
        <v>74763.9</v>
      </c>
      <c r="X25" s="15">
        <v>149963.9</v>
      </c>
      <c r="Y25" s="16" t="s">
        <v>387</v>
      </c>
    </row>
    <row r="26" spans="1:25" ht="18.75" customHeight="1">
      <c r="A26" s="230" t="s">
        <v>86</v>
      </c>
      <c r="B26" s="15">
        <v>248.4</v>
      </c>
      <c r="C26" s="15">
        <v>529.2</v>
      </c>
      <c r="D26" s="15">
        <v>901.8</v>
      </c>
      <c r="E26" s="15">
        <v>1647</v>
      </c>
      <c r="F26" s="15">
        <v>2392.2</v>
      </c>
      <c r="G26" s="15">
        <v>3207.6</v>
      </c>
      <c r="H26" s="15">
        <v>4287.6</v>
      </c>
      <c r="I26" s="15">
        <v>5367.6</v>
      </c>
      <c r="J26" s="15">
        <v>6447.6</v>
      </c>
      <c r="K26" s="15">
        <v>8610.85</v>
      </c>
      <c r="L26" s="15">
        <v>11094.85</v>
      </c>
      <c r="M26" s="15">
        <v>13578.85</v>
      </c>
      <c r="N26" s="15">
        <v>16062.85</v>
      </c>
      <c r="O26" s="15">
        <v>18569</v>
      </c>
      <c r="P26" s="15">
        <v>24914</v>
      </c>
      <c r="Q26" s="15">
        <v>31259</v>
      </c>
      <c r="R26" s="15">
        <v>37604</v>
      </c>
      <c r="S26" s="15">
        <v>43949</v>
      </c>
      <c r="T26" s="15">
        <v>56639</v>
      </c>
      <c r="U26" s="15">
        <v>68184.45</v>
      </c>
      <c r="V26" s="15">
        <v>91134.45</v>
      </c>
      <c r="W26" s="15">
        <v>114084.45</v>
      </c>
      <c r="X26" s="15">
        <v>228834.45</v>
      </c>
      <c r="Y26" s="16" t="s">
        <v>388</v>
      </c>
    </row>
    <row r="27" spans="1:25" ht="18.75" customHeight="1">
      <c r="A27" s="230" t="s">
        <v>89</v>
      </c>
      <c r="B27" s="15">
        <v>0</v>
      </c>
      <c r="C27" s="15">
        <v>134</v>
      </c>
      <c r="D27" s="15">
        <v>418</v>
      </c>
      <c r="E27" s="15">
        <v>1164</v>
      </c>
      <c r="F27" s="15">
        <v>1943</v>
      </c>
      <c r="G27" s="15">
        <v>2655</v>
      </c>
      <c r="H27" s="15">
        <v>3502</v>
      </c>
      <c r="I27" s="15">
        <v>4453</v>
      </c>
      <c r="J27" s="15">
        <v>5465</v>
      </c>
      <c r="K27" s="15">
        <v>7453</v>
      </c>
      <c r="L27" s="15">
        <v>9476</v>
      </c>
      <c r="M27" s="15">
        <v>11542</v>
      </c>
      <c r="N27" s="15">
        <v>13596</v>
      </c>
      <c r="O27" s="15">
        <v>15682</v>
      </c>
      <c r="P27" s="15">
        <v>20864</v>
      </c>
      <c r="Q27" s="15">
        <v>26047</v>
      </c>
      <c r="R27" s="15">
        <v>31382</v>
      </c>
      <c r="S27" s="15">
        <v>36759</v>
      </c>
      <c r="T27" s="15">
        <v>47512</v>
      </c>
      <c r="U27" s="15">
        <v>58266</v>
      </c>
      <c r="V27" s="15">
        <v>79773</v>
      </c>
      <c r="W27" s="15">
        <v>101280</v>
      </c>
      <c r="X27" s="15">
        <v>208815</v>
      </c>
      <c r="Y27" s="16" t="s">
        <v>389</v>
      </c>
    </row>
    <row r="28" spans="1:25" ht="18.75" customHeight="1">
      <c r="A28" s="230" t="s">
        <v>66</v>
      </c>
      <c r="B28" s="15">
        <v>0</v>
      </c>
      <c r="C28" s="15">
        <v>98.1</v>
      </c>
      <c r="D28" s="15">
        <v>207.1</v>
      </c>
      <c r="E28" s="15">
        <v>948.3</v>
      </c>
      <c r="F28" s="15">
        <v>1667.7</v>
      </c>
      <c r="G28" s="15">
        <v>2561.5</v>
      </c>
      <c r="H28" s="15">
        <v>3564.3</v>
      </c>
      <c r="I28" s="15">
        <v>4436.3</v>
      </c>
      <c r="J28" s="15">
        <v>5390.1</v>
      </c>
      <c r="K28" s="15">
        <v>7341.2</v>
      </c>
      <c r="L28" s="15">
        <v>9368.6</v>
      </c>
      <c r="M28" s="15">
        <v>11494.1</v>
      </c>
      <c r="N28" s="15">
        <v>13619.6</v>
      </c>
      <c r="O28" s="15">
        <v>15745.1</v>
      </c>
      <c r="P28" s="15">
        <v>21309.5</v>
      </c>
      <c r="Q28" s="15">
        <v>26895.8</v>
      </c>
      <c r="R28" s="15">
        <v>32623.7</v>
      </c>
      <c r="S28" s="15">
        <v>38482.5</v>
      </c>
      <c r="T28" s="15">
        <v>50200</v>
      </c>
      <c r="U28" s="15">
        <v>61917.5</v>
      </c>
      <c r="V28" s="15">
        <v>86202.7</v>
      </c>
      <c r="W28" s="15">
        <v>110727.7</v>
      </c>
      <c r="X28" s="15">
        <v>233352.7</v>
      </c>
      <c r="Y28" s="16" t="s">
        <v>390</v>
      </c>
    </row>
    <row r="29" spans="1:25" ht="18.75" customHeight="1">
      <c r="A29" s="230" t="s">
        <v>69</v>
      </c>
      <c r="B29" s="221">
        <v>0</v>
      </c>
      <c r="C29" s="221">
        <v>39.95</v>
      </c>
      <c r="D29" s="221">
        <v>242.25</v>
      </c>
      <c r="E29" s="221">
        <v>1037.45</v>
      </c>
      <c r="F29" s="221">
        <v>2063.45</v>
      </c>
      <c r="G29" s="221">
        <v>3200.6</v>
      </c>
      <c r="H29" s="221">
        <v>4277.8</v>
      </c>
      <c r="I29" s="221">
        <v>5235.4</v>
      </c>
      <c r="J29" s="221">
        <v>6213</v>
      </c>
      <c r="K29" s="221">
        <v>8128.15</v>
      </c>
      <c r="L29" s="221">
        <v>10148.8</v>
      </c>
      <c r="M29" s="221">
        <v>12222.2</v>
      </c>
      <c r="N29" s="221">
        <v>14316.95</v>
      </c>
      <c r="O29" s="221">
        <v>16481.6</v>
      </c>
      <c r="P29" s="221">
        <v>22181.6</v>
      </c>
      <c r="Q29" s="221">
        <v>28122.4</v>
      </c>
      <c r="R29" s="221">
        <v>34178.65</v>
      </c>
      <c r="S29" s="221">
        <v>40234.9</v>
      </c>
      <c r="T29" s="221">
        <v>52659.4</v>
      </c>
      <c r="U29" s="221">
        <v>65484.4</v>
      </c>
      <c r="V29" s="221">
        <v>91134.4</v>
      </c>
      <c r="W29" s="221">
        <v>116784.4</v>
      </c>
      <c r="X29" s="221">
        <v>239378.65</v>
      </c>
      <c r="Y29" s="16" t="s">
        <v>391</v>
      </c>
    </row>
    <row r="30" spans="1:25" ht="18.75" customHeight="1">
      <c r="A30" s="230" t="s">
        <v>72</v>
      </c>
      <c r="B30" s="15">
        <v>20</v>
      </c>
      <c r="C30" s="15">
        <v>20</v>
      </c>
      <c r="D30" s="15">
        <v>20</v>
      </c>
      <c r="E30" s="15">
        <v>415</v>
      </c>
      <c r="F30" s="15">
        <v>886.4</v>
      </c>
      <c r="G30" s="15">
        <v>1272.05</v>
      </c>
      <c r="H30" s="15">
        <v>2378.95</v>
      </c>
      <c r="I30" s="15">
        <v>3497.15</v>
      </c>
      <c r="J30" s="15">
        <v>4939.55</v>
      </c>
      <c r="K30" s="15">
        <v>7047.85</v>
      </c>
      <c r="L30" s="15">
        <v>9370.3</v>
      </c>
      <c r="M30" s="15">
        <v>11691.6</v>
      </c>
      <c r="N30" s="15">
        <v>13991.75</v>
      </c>
      <c r="O30" s="15">
        <v>16439.25</v>
      </c>
      <c r="P30" s="15">
        <v>22739.35</v>
      </c>
      <c r="Q30" s="15">
        <v>29238.15</v>
      </c>
      <c r="R30" s="15">
        <v>35737</v>
      </c>
      <c r="S30" s="15">
        <v>42262</v>
      </c>
      <c r="T30" s="15">
        <v>55893.25</v>
      </c>
      <c r="U30" s="15">
        <v>69957.05</v>
      </c>
      <c r="V30" s="15">
        <v>98603.5</v>
      </c>
      <c r="W30" s="15">
        <v>128303.25</v>
      </c>
      <c r="X30" s="15">
        <v>276801.85</v>
      </c>
      <c r="Y30" s="16" t="s">
        <v>392</v>
      </c>
    </row>
    <row r="31" spans="1:25" ht="18.75" customHeight="1">
      <c r="A31" s="230" t="s">
        <v>75</v>
      </c>
      <c r="B31" s="221">
        <v>0</v>
      </c>
      <c r="C31" s="221">
        <v>0</v>
      </c>
      <c r="D31" s="221">
        <v>0</v>
      </c>
      <c r="E31" s="221">
        <v>196.95</v>
      </c>
      <c r="F31" s="221">
        <v>1130.3</v>
      </c>
      <c r="G31" s="221">
        <v>2492.75</v>
      </c>
      <c r="H31" s="221">
        <v>4045.15</v>
      </c>
      <c r="I31" s="221">
        <v>5620.95</v>
      </c>
      <c r="J31" s="221">
        <v>7393.8</v>
      </c>
      <c r="K31" s="221">
        <v>9773.95</v>
      </c>
      <c r="L31" s="221">
        <v>12095.5</v>
      </c>
      <c r="M31" s="221">
        <v>14588.25</v>
      </c>
      <c r="N31" s="221">
        <v>17174.75</v>
      </c>
      <c r="O31" s="221">
        <v>19988.75</v>
      </c>
      <c r="P31" s="221">
        <v>27176.2</v>
      </c>
      <c r="Q31" s="221">
        <v>34675.5</v>
      </c>
      <c r="R31" s="221">
        <v>42458.6</v>
      </c>
      <c r="S31" s="221">
        <v>50553.5</v>
      </c>
      <c r="T31" s="221">
        <v>67465.65</v>
      </c>
      <c r="U31" s="221">
        <v>85313.45</v>
      </c>
      <c r="V31" s="221">
        <v>118920</v>
      </c>
      <c r="W31" s="221">
        <v>148920</v>
      </c>
      <c r="X31" s="221">
        <v>298920</v>
      </c>
      <c r="Y31" s="16" t="s">
        <v>393</v>
      </c>
    </row>
    <row r="32" spans="1:25" ht="18.75" customHeight="1">
      <c r="A32" s="230" t="s">
        <v>20</v>
      </c>
      <c r="B32" s="15">
        <v>34</v>
      </c>
      <c r="C32" s="15">
        <v>462.9</v>
      </c>
      <c r="D32" s="15">
        <v>690.35</v>
      </c>
      <c r="E32" s="15">
        <v>1379.05</v>
      </c>
      <c r="F32" s="15">
        <v>2138.95</v>
      </c>
      <c r="G32" s="15">
        <v>2982.9</v>
      </c>
      <c r="H32" s="15">
        <v>3793.35</v>
      </c>
      <c r="I32" s="15">
        <v>4671.9</v>
      </c>
      <c r="J32" s="15">
        <v>5636.6</v>
      </c>
      <c r="K32" s="15">
        <v>7780</v>
      </c>
      <c r="L32" s="15">
        <v>10047.65</v>
      </c>
      <c r="M32" s="15">
        <v>12548.7</v>
      </c>
      <c r="N32" s="15">
        <v>15154.8</v>
      </c>
      <c r="O32" s="15">
        <v>18086.95</v>
      </c>
      <c r="P32" s="15">
        <v>25900.25</v>
      </c>
      <c r="Q32" s="15">
        <v>34020.8</v>
      </c>
      <c r="R32" s="15">
        <v>41001.05</v>
      </c>
      <c r="S32" s="15">
        <v>47423.4</v>
      </c>
      <c r="T32" s="15">
        <v>60441.45</v>
      </c>
      <c r="U32" s="15">
        <v>73890.95</v>
      </c>
      <c r="V32" s="15">
        <v>100938.7</v>
      </c>
      <c r="W32" s="15">
        <v>126268.7</v>
      </c>
      <c r="X32" s="15">
        <v>252918.7</v>
      </c>
      <c r="Y32" s="16" t="s">
        <v>394</v>
      </c>
    </row>
    <row r="33" spans="1:25" ht="18.75" customHeight="1">
      <c r="A33" s="230" t="s">
        <v>21</v>
      </c>
      <c r="B33" s="15">
        <v>384</v>
      </c>
      <c r="C33" s="15">
        <v>576</v>
      </c>
      <c r="D33" s="15">
        <v>960</v>
      </c>
      <c r="E33" s="15">
        <v>1920</v>
      </c>
      <c r="F33" s="15">
        <v>2841.6</v>
      </c>
      <c r="G33" s="15">
        <v>3972.48</v>
      </c>
      <c r="H33" s="15">
        <v>5170.56</v>
      </c>
      <c r="I33" s="15">
        <v>6574.08</v>
      </c>
      <c r="J33" s="15">
        <v>8025.6</v>
      </c>
      <c r="K33" s="15">
        <v>10752</v>
      </c>
      <c r="L33" s="15">
        <v>13632</v>
      </c>
      <c r="M33" s="15">
        <v>16550.4</v>
      </c>
      <c r="N33" s="15">
        <v>19622.4</v>
      </c>
      <c r="O33" s="15">
        <v>22694.4</v>
      </c>
      <c r="P33" s="15">
        <v>30604.8</v>
      </c>
      <c r="Q33" s="15">
        <v>38764.8</v>
      </c>
      <c r="R33" s="15">
        <v>47347.2</v>
      </c>
      <c r="S33" s="15">
        <v>54844.8</v>
      </c>
      <c r="T33" s="15">
        <v>68764.8</v>
      </c>
      <c r="U33" s="15">
        <v>82684.8</v>
      </c>
      <c r="V33" s="15">
        <v>110524.8</v>
      </c>
      <c r="W33" s="15">
        <v>138364.8</v>
      </c>
      <c r="X33" s="15">
        <v>277564.8</v>
      </c>
      <c r="Y33" s="16" t="s">
        <v>395</v>
      </c>
    </row>
    <row r="34" spans="1:25" ht="18.75" customHeight="1">
      <c r="A34" s="230" t="s">
        <v>22</v>
      </c>
      <c r="B34" s="15">
        <v>25</v>
      </c>
      <c r="C34" s="15">
        <v>25</v>
      </c>
      <c r="D34" s="15">
        <v>25</v>
      </c>
      <c r="E34" s="15">
        <v>422.6</v>
      </c>
      <c r="F34" s="15">
        <v>1239.8</v>
      </c>
      <c r="G34" s="15">
        <v>2174.75</v>
      </c>
      <c r="H34" s="15">
        <v>3261.25</v>
      </c>
      <c r="I34" s="15">
        <v>4329.45</v>
      </c>
      <c r="J34" s="15">
        <v>5580.15</v>
      </c>
      <c r="K34" s="15">
        <v>8191.4</v>
      </c>
      <c r="L34" s="15">
        <v>10812.1</v>
      </c>
      <c r="M34" s="15">
        <v>13443.4</v>
      </c>
      <c r="N34" s="15">
        <v>16151.45</v>
      </c>
      <c r="O34" s="15">
        <v>18859.5</v>
      </c>
      <c r="P34" s="15">
        <v>25629.6</v>
      </c>
      <c r="Q34" s="15">
        <v>32612.35</v>
      </c>
      <c r="R34" s="15">
        <v>39668.9</v>
      </c>
      <c r="S34" s="15">
        <v>46976</v>
      </c>
      <c r="T34" s="15">
        <v>61826.65</v>
      </c>
      <c r="U34" s="15">
        <v>77098.45</v>
      </c>
      <c r="V34" s="15">
        <v>108560.55</v>
      </c>
      <c r="W34" s="15">
        <v>140915.2</v>
      </c>
      <c r="X34" s="15">
        <v>307343.15</v>
      </c>
      <c r="Y34" s="16" t="s">
        <v>396</v>
      </c>
    </row>
    <row r="35" spans="1:25" ht="18.75" customHeight="1">
      <c r="A35" s="230" t="s">
        <v>23</v>
      </c>
      <c r="B35" s="221">
        <v>0</v>
      </c>
      <c r="C35" s="221">
        <v>0</v>
      </c>
      <c r="D35" s="221">
        <v>185.55</v>
      </c>
      <c r="E35" s="221">
        <v>649.35</v>
      </c>
      <c r="F35" s="221">
        <v>1503.4</v>
      </c>
      <c r="G35" s="221">
        <v>3294.4</v>
      </c>
      <c r="H35" s="221">
        <v>5203.55</v>
      </c>
      <c r="I35" s="221">
        <v>6326.6</v>
      </c>
      <c r="J35" s="221">
        <v>7449.6</v>
      </c>
      <c r="K35" s="221">
        <v>10159.55</v>
      </c>
      <c r="L35" s="221">
        <v>12893.95</v>
      </c>
      <c r="M35" s="221">
        <v>15628.25</v>
      </c>
      <c r="N35" s="221">
        <v>18366</v>
      </c>
      <c r="O35" s="221">
        <v>21442.1</v>
      </c>
      <c r="P35" s="221">
        <v>29132.45</v>
      </c>
      <c r="Q35" s="221">
        <v>36822.8</v>
      </c>
      <c r="R35" s="221">
        <v>44513.1</v>
      </c>
      <c r="S35" s="221">
        <v>52275.25</v>
      </c>
      <c r="T35" s="221">
        <v>68388.3</v>
      </c>
      <c r="U35" s="221">
        <v>84501.4</v>
      </c>
      <c r="V35" s="221">
        <v>116727.55</v>
      </c>
      <c r="W35" s="221">
        <v>149157.75</v>
      </c>
      <c r="X35" s="221">
        <v>312729.95</v>
      </c>
      <c r="Y35" s="16" t="s">
        <v>87</v>
      </c>
    </row>
    <row r="36" spans="1:25" ht="18.75" customHeight="1">
      <c r="A36" s="230"/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16"/>
    </row>
    <row r="37" spans="1:25" ht="18.75" customHeight="1">
      <c r="A37" s="231" t="s">
        <v>90</v>
      </c>
      <c r="B37" s="221">
        <v>0</v>
      </c>
      <c r="C37" s="221">
        <v>0</v>
      </c>
      <c r="D37" s="221">
        <v>29.3</v>
      </c>
      <c r="E37" s="221">
        <v>67.8</v>
      </c>
      <c r="F37" s="221">
        <v>106.3</v>
      </c>
      <c r="G37" s="221">
        <v>147.6</v>
      </c>
      <c r="H37" s="221">
        <v>191.6</v>
      </c>
      <c r="I37" s="221">
        <v>295.4</v>
      </c>
      <c r="J37" s="221">
        <v>427.4</v>
      </c>
      <c r="K37" s="221">
        <v>709.2</v>
      </c>
      <c r="L37" s="221">
        <v>1006.2</v>
      </c>
      <c r="M37" s="221">
        <v>1598.6</v>
      </c>
      <c r="N37" s="221">
        <v>2258.6</v>
      </c>
      <c r="O37" s="221">
        <v>2918.6</v>
      </c>
      <c r="P37" s="221">
        <v>5112</v>
      </c>
      <c r="Q37" s="221">
        <v>7758.6</v>
      </c>
      <c r="R37" s="221">
        <v>10645</v>
      </c>
      <c r="S37" s="221">
        <v>13945</v>
      </c>
      <c r="T37" s="221">
        <v>20545</v>
      </c>
      <c r="U37" s="221">
        <v>27145</v>
      </c>
      <c r="V37" s="221">
        <v>40345</v>
      </c>
      <c r="W37" s="221">
        <v>53545</v>
      </c>
      <c r="X37" s="221">
        <v>114701</v>
      </c>
      <c r="Y37" s="16" t="s">
        <v>439</v>
      </c>
    </row>
    <row r="38" spans="1:25" ht="18.75" customHeight="1">
      <c r="A38" s="225"/>
      <c r="B38" s="232"/>
      <c r="C38" s="232"/>
      <c r="D38" s="232"/>
      <c r="E38" s="232"/>
      <c r="F38" s="232"/>
      <c r="G38" s="232"/>
      <c r="H38" s="232"/>
      <c r="I38" s="232"/>
      <c r="J38" s="233"/>
      <c r="K38" s="232"/>
      <c r="L38" s="232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6"/>
      <c r="Y38" s="16"/>
    </row>
    <row r="39" spans="1:25" ht="18.75" customHeight="1">
      <c r="A39" s="225"/>
      <c r="B39" s="619" t="s">
        <v>97</v>
      </c>
      <c r="C39" s="620"/>
      <c r="D39" s="620"/>
      <c r="E39" s="620"/>
      <c r="F39" s="620"/>
      <c r="G39" s="620"/>
      <c r="H39" s="620"/>
      <c r="I39" s="620"/>
      <c r="J39" s="620"/>
      <c r="K39" s="620"/>
      <c r="L39" s="621"/>
      <c r="M39" s="619" t="s">
        <v>456</v>
      </c>
      <c r="N39" s="620"/>
      <c r="O39" s="620"/>
      <c r="P39" s="620"/>
      <c r="Q39" s="620"/>
      <c r="R39" s="620"/>
      <c r="S39" s="620"/>
      <c r="T39" s="620"/>
      <c r="U39" s="620"/>
      <c r="V39" s="620"/>
      <c r="W39" s="620"/>
      <c r="X39" s="621"/>
      <c r="Y39" s="16"/>
    </row>
    <row r="40" spans="1:25" ht="18.75" customHeight="1">
      <c r="A40" s="230" t="s">
        <v>169</v>
      </c>
      <c r="B40" s="11">
        <v>2.7973333333333334</v>
      </c>
      <c r="C40" s="11">
        <v>3.528</v>
      </c>
      <c r="D40" s="11">
        <v>3.915</v>
      </c>
      <c r="E40" s="11">
        <v>5.0548</v>
      </c>
      <c r="F40" s="11">
        <v>6.052333333333333</v>
      </c>
      <c r="G40" s="11">
        <v>6.889714285714285</v>
      </c>
      <c r="H40" s="11">
        <v>7.443</v>
      </c>
      <c r="I40" s="11">
        <v>8.205555555555556</v>
      </c>
      <c r="J40" s="11">
        <v>8.995</v>
      </c>
      <c r="K40" s="11">
        <v>10.359333333333334</v>
      </c>
      <c r="L40" s="11">
        <v>11.508000000000001</v>
      </c>
      <c r="M40" s="11">
        <v>12.631124999999999</v>
      </c>
      <c r="N40" s="11">
        <v>13.527666666666665</v>
      </c>
      <c r="O40" s="11">
        <v>14.2449</v>
      </c>
      <c r="P40" s="11">
        <v>15.981200000000001</v>
      </c>
      <c r="Q40" s="11">
        <v>17.45</v>
      </c>
      <c r="R40" s="11">
        <v>18.571428571428573</v>
      </c>
      <c r="S40" s="11">
        <v>19.67125</v>
      </c>
      <c r="T40" s="11">
        <v>21.36188</v>
      </c>
      <c r="U40" s="11">
        <v>22.784900000000004</v>
      </c>
      <c r="V40" s="11">
        <v>24.563675000000003</v>
      </c>
      <c r="W40" s="11">
        <v>25.630940000000002</v>
      </c>
      <c r="X40" s="11">
        <v>27.765470000000004</v>
      </c>
      <c r="Y40" s="16" t="s">
        <v>372</v>
      </c>
    </row>
    <row r="41" spans="1:25" ht="18.75" customHeight="1">
      <c r="A41" s="230" t="s">
        <v>67</v>
      </c>
      <c r="B41" s="11">
        <v>2.143333333333333</v>
      </c>
      <c r="C41" s="11">
        <v>3.819142857142857</v>
      </c>
      <c r="D41" s="11">
        <v>5.488250000000001</v>
      </c>
      <c r="E41" s="11">
        <v>7.883000000000001</v>
      </c>
      <c r="F41" s="11">
        <v>10.066500000000001</v>
      </c>
      <c r="G41" s="11">
        <v>11.707142857142857</v>
      </c>
      <c r="H41" s="11">
        <v>12.937750000000001</v>
      </c>
      <c r="I41" s="11">
        <v>13.899555555555557</v>
      </c>
      <c r="J41" s="11">
        <v>14.686399999999999</v>
      </c>
      <c r="K41" s="11">
        <v>15.8665</v>
      </c>
      <c r="L41" s="11">
        <v>16.898142857142858</v>
      </c>
      <c r="M41" s="11">
        <v>17.865562500000003</v>
      </c>
      <c r="N41" s="11">
        <v>18.618000000000002</v>
      </c>
      <c r="O41" s="11">
        <v>19.477850000000004</v>
      </c>
      <c r="P41" s="11">
        <v>21.093439999999998</v>
      </c>
      <c r="Q41" s="11">
        <v>22.291033333333335</v>
      </c>
      <c r="R41" s="11">
        <v>23.23588571428571</v>
      </c>
      <c r="S41" s="11">
        <v>24.004550000000002</v>
      </c>
      <c r="T41" s="11">
        <v>25.173299999999998</v>
      </c>
      <c r="U41" s="11">
        <v>26.00095</v>
      </c>
      <c r="V41" s="11">
        <v>27.157750000000004</v>
      </c>
      <c r="W41" s="11">
        <v>27.903210000000005</v>
      </c>
      <c r="X41" s="11">
        <v>29.499605000000006</v>
      </c>
      <c r="Y41" s="16" t="s">
        <v>373</v>
      </c>
    </row>
    <row r="42" spans="1:25" ht="18.75" customHeight="1">
      <c r="A42" s="230" t="s">
        <v>70</v>
      </c>
      <c r="B42" s="11">
        <v>1.6866666666666665</v>
      </c>
      <c r="C42" s="11">
        <v>3.045714285714286</v>
      </c>
      <c r="D42" s="11">
        <v>4.284000000000001</v>
      </c>
      <c r="E42" s="11">
        <v>6.297200000000001</v>
      </c>
      <c r="F42" s="11">
        <v>8.164333333333335</v>
      </c>
      <c r="G42" s="11">
        <v>9.398000000000001</v>
      </c>
      <c r="H42" s="11">
        <v>10.32325</v>
      </c>
      <c r="I42" s="11">
        <v>11.042888888888887</v>
      </c>
      <c r="J42" s="11">
        <v>11.653599999999999</v>
      </c>
      <c r="K42" s="11">
        <v>12.511333333333333</v>
      </c>
      <c r="L42" s="11">
        <v>13.294</v>
      </c>
      <c r="M42" s="11">
        <v>13.96625</v>
      </c>
      <c r="N42" s="11">
        <v>14.532</v>
      </c>
      <c r="O42" s="11">
        <v>15.089500000000001</v>
      </c>
      <c r="P42" s="11">
        <v>16.2716</v>
      </c>
      <c r="Q42" s="11">
        <v>17.05966666666667</v>
      </c>
      <c r="R42" s="11">
        <v>17.731600000000004</v>
      </c>
      <c r="S42" s="11">
        <v>18.3589</v>
      </c>
      <c r="T42" s="11">
        <v>19.23712</v>
      </c>
      <c r="U42" s="11">
        <v>19.8226</v>
      </c>
      <c r="V42" s="11">
        <v>20.554449999999996</v>
      </c>
      <c r="W42" s="11">
        <v>20.99356</v>
      </c>
      <c r="X42" s="11">
        <v>21.290920000000003</v>
      </c>
      <c r="Y42" s="16" t="s">
        <v>374</v>
      </c>
    </row>
    <row r="43" spans="1:25" ht="18.75" customHeight="1">
      <c r="A43" s="230" t="s">
        <v>73</v>
      </c>
      <c r="B43" s="11">
        <v>1.1762666666666666</v>
      </c>
      <c r="C43" s="11">
        <v>3.192228571428572</v>
      </c>
      <c r="D43" s="11">
        <v>4.704199999999999</v>
      </c>
      <c r="E43" s="11">
        <v>6.8209599999999995</v>
      </c>
      <c r="F43" s="11">
        <v>8.232133333333334</v>
      </c>
      <c r="G43" s="11">
        <v>9.196434285714286</v>
      </c>
      <c r="H43" s="11">
        <v>9.72856</v>
      </c>
      <c r="I43" s="11">
        <v>10.176408888888886</v>
      </c>
      <c r="J43" s="11">
        <v>10.534687999999997</v>
      </c>
      <c r="K43" s="11">
        <v>11.199506666666666</v>
      </c>
      <c r="L43" s="11">
        <v>11.696217142857144</v>
      </c>
      <c r="M43" s="11">
        <v>12.14519</v>
      </c>
      <c r="N43" s="11">
        <v>12.494391111111112</v>
      </c>
      <c r="O43" s="11">
        <v>12.773752</v>
      </c>
      <c r="P43" s="11">
        <v>13.276601600000001</v>
      </c>
      <c r="Q43" s="11">
        <v>13.611834666666663</v>
      </c>
      <c r="R43" s="11">
        <v>13.851286857142856</v>
      </c>
      <c r="S43" s="11">
        <v>14.030875999999997</v>
      </c>
      <c r="T43" s="11">
        <v>14.282300799999998</v>
      </c>
      <c r="U43" s="11">
        <v>14.449917333333332</v>
      </c>
      <c r="V43" s="11">
        <v>14.659438</v>
      </c>
      <c r="W43" s="11">
        <v>14.785150400000003</v>
      </c>
      <c r="X43" s="11">
        <v>15.036575200000001</v>
      </c>
      <c r="Y43" s="16" t="s">
        <v>375</v>
      </c>
    </row>
    <row r="44" spans="1:25" ht="18.75" customHeight="1">
      <c r="A44" s="230" t="s">
        <v>76</v>
      </c>
      <c r="B44" s="11">
        <v>2.2770000000000006</v>
      </c>
      <c r="C44" s="11">
        <v>3.0762857142857145</v>
      </c>
      <c r="D44" s="11">
        <v>3.79475</v>
      </c>
      <c r="E44" s="11">
        <v>4.8786000000000005</v>
      </c>
      <c r="F44" s="11">
        <v>5.621499999999999</v>
      </c>
      <c r="G44" s="11">
        <v>6.159857142857143</v>
      </c>
      <c r="H44" s="11">
        <v>6.7666249999999994</v>
      </c>
      <c r="I44" s="11">
        <v>7.248222222222221</v>
      </c>
      <c r="J44" s="11">
        <v>7.734300000000001</v>
      </c>
      <c r="K44" s="11">
        <v>8.461666666666664</v>
      </c>
      <c r="L44" s="11">
        <v>9.091785714285717</v>
      </c>
      <c r="M44" s="11">
        <v>9.6245625</v>
      </c>
      <c r="N44" s="11">
        <v>10.02361111111111</v>
      </c>
      <c r="O44" s="11">
        <v>10.3567</v>
      </c>
      <c r="P44" s="11">
        <v>10.939599999999999</v>
      </c>
      <c r="Q44" s="11">
        <v>11.3833</v>
      </c>
      <c r="R44" s="11">
        <v>11.723828571428571</v>
      </c>
      <c r="S44" s="11">
        <v>11.979225</v>
      </c>
      <c r="T44" s="11">
        <v>12.2909</v>
      </c>
      <c r="U44" s="11">
        <v>12.389833333333334</v>
      </c>
      <c r="V44" s="11">
        <v>12.5135</v>
      </c>
      <c r="W44" s="11">
        <v>12.587700000000002</v>
      </c>
      <c r="X44" s="11">
        <v>12.7361</v>
      </c>
      <c r="Y44" s="16" t="s">
        <v>376</v>
      </c>
    </row>
    <row r="45" spans="1:25" ht="18.75" customHeight="1">
      <c r="A45" s="230" t="s">
        <v>79</v>
      </c>
      <c r="B45" s="11">
        <v>4.53</v>
      </c>
      <c r="C45" s="11">
        <v>5.824285714285715</v>
      </c>
      <c r="D45" s="11">
        <v>6.795</v>
      </c>
      <c r="E45" s="11">
        <v>8.0998</v>
      </c>
      <c r="F45" s="11">
        <v>8.8335</v>
      </c>
      <c r="G45" s="11">
        <v>9.28</v>
      </c>
      <c r="H45" s="11">
        <v>9.716875</v>
      </c>
      <c r="I45" s="11">
        <v>10.086777777777776</v>
      </c>
      <c r="J45" s="11">
        <v>10.3827</v>
      </c>
      <c r="K45" s="11">
        <v>10.826666666666666</v>
      </c>
      <c r="L45" s="11">
        <v>11.163214285714284</v>
      </c>
      <c r="M45" s="11">
        <v>11.4665625</v>
      </c>
      <c r="N45" s="11">
        <v>11.7025</v>
      </c>
      <c r="O45" s="11">
        <v>11.89125</v>
      </c>
      <c r="P45" s="11">
        <v>12.231</v>
      </c>
      <c r="Q45" s="11">
        <v>12.4575</v>
      </c>
      <c r="R45" s="11">
        <v>12.619285714285713</v>
      </c>
      <c r="S45" s="11">
        <v>12.740625</v>
      </c>
      <c r="T45" s="11">
        <v>12.910499999999999</v>
      </c>
      <c r="U45" s="11">
        <v>13.02375</v>
      </c>
      <c r="V45" s="11">
        <v>13.1653125</v>
      </c>
      <c r="W45" s="11">
        <v>13.25025</v>
      </c>
      <c r="X45" s="11">
        <v>13.420124999999999</v>
      </c>
      <c r="Y45" s="16" t="s">
        <v>377</v>
      </c>
    </row>
    <row r="46" spans="1:25" ht="18.75" customHeight="1">
      <c r="A46" s="230" t="s">
        <v>82</v>
      </c>
      <c r="B46" s="11">
        <v>0.7676666666666666</v>
      </c>
      <c r="C46" s="11">
        <v>1.6259999999999997</v>
      </c>
      <c r="D46" s="11">
        <v>2.6935000000000002</v>
      </c>
      <c r="E46" s="11">
        <v>4.969600000000001</v>
      </c>
      <c r="F46" s="11">
        <v>6.624833333333334</v>
      </c>
      <c r="G46" s="11">
        <v>7.741714285714285</v>
      </c>
      <c r="H46" s="11">
        <v>8.624375</v>
      </c>
      <c r="I46" s="11">
        <v>9.450666666666665</v>
      </c>
      <c r="J46" s="11">
        <v>10.156400000000001</v>
      </c>
      <c r="K46" s="11">
        <v>11.205749999999998</v>
      </c>
      <c r="L46" s="11">
        <v>11.955357142857142</v>
      </c>
      <c r="M46" s="11">
        <v>12.5678125</v>
      </c>
      <c r="N46" s="11">
        <v>13.041722222222225</v>
      </c>
      <c r="O46" s="11">
        <v>13.420850000000002</v>
      </c>
      <c r="P46" s="11">
        <v>14.200560000000001</v>
      </c>
      <c r="Q46" s="11">
        <v>14.7928</v>
      </c>
      <c r="R46" s="11">
        <v>15.239399999999998</v>
      </c>
      <c r="S46" s="11">
        <v>15.57435</v>
      </c>
      <c r="T46" s="11">
        <v>16.02634</v>
      </c>
      <c r="U46" s="11">
        <v>16.160783333333335</v>
      </c>
      <c r="V46" s="11">
        <v>16.1966125</v>
      </c>
      <c r="W46" s="11">
        <v>16.21529</v>
      </c>
      <c r="X46" s="11">
        <v>16.252645</v>
      </c>
      <c r="Y46" s="16" t="s">
        <v>378</v>
      </c>
    </row>
    <row r="47" spans="1:25" ht="18.75" customHeight="1">
      <c r="A47" s="230" t="s">
        <v>85</v>
      </c>
      <c r="B47" s="11">
        <v>2.032</v>
      </c>
      <c r="C47" s="11">
        <v>3.1931428571428575</v>
      </c>
      <c r="D47" s="11">
        <v>4.063999999999999</v>
      </c>
      <c r="E47" s="11">
        <v>5.740399999999999</v>
      </c>
      <c r="F47" s="11">
        <v>6.972333333333333</v>
      </c>
      <c r="G47" s="11">
        <v>8.828285714285714</v>
      </c>
      <c r="H47" s="11">
        <v>9.540875000000002</v>
      </c>
      <c r="I47" s="11">
        <v>10.241888888888887</v>
      </c>
      <c r="J47" s="11">
        <v>10.835600000000001</v>
      </c>
      <c r="K47" s="11">
        <v>12.0015</v>
      </c>
      <c r="L47" s="11">
        <v>12.899571428571427</v>
      </c>
      <c r="M47" s="11">
        <v>13.596937500000001</v>
      </c>
      <c r="N47" s="11">
        <v>14.118166666666667</v>
      </c>
      <c r="O47" s="11">
        <v>14.554199999999998</v>
      </c>
      <c r="P47" s="11">
        <v>15.670800000000003</v>
      </c>
      <c r="Q47" s="11">
        <v>16.44566666666667</v>
      </c>
      <c r="R47" s="11">
        <v>17.232085714285713</v>
      </c>
      <c r="S47" s="11">
        <v>17.856199999999998</v>
      </c>
      <c r="T47" s="11">
        <v>18.729960000000002</v>
      </c>
      <c r="U47" s="11">
        <v>19.607100000000003</v>
      </c>
      <c r="V47" s="11">
        <v>20.737825</v>
      </c>
      <c r="W47" s="11">
        <v>21.43455</v>
      </c>
      <c r="X47" s="11">
        <v>21.512274999999995</v>
      </c>
      <c r="Y47" s="16" t="s">
        <v>379</v>
      </c>
    </row>
    <row r="48" spans="1:25" ht="18.75" customHeight="1">
      <c r="A48" s="230" t="s">
        <v>88</v>
      </c>
      <c r="B48" s="11">
        <v>0.3896666666666667</v>
      </c>
      <c r="C48" s="11">
        <v>0.7905714285714285</v>
      </c>
      <c r="D48" s="11">
        <v>1.24675</v>
      </c>
      <c r="E48" s="11">
        <v>1.9478</v>
      </c>
      <c r="F48" s="11">
        <v>2.4618333333333338</v>
      </c>
      <c r="G48" s="11">
        <v>3.1355714285714287</v>
      </c>
      <c r="H48" s="11">
        <v>3.4872499999999995</v>
      </c>
      <c r="I48" s="11">
        <v>3.7872222222222223</v>
      </c>
      <c r="J48" s="11">
        <v>4.1899</v>
      </c>
      <c r="K48" s="11">
        <v>4.983916666666667</v>
      </c>
      <c r="L48" s="11">
        <v>5.5457857142857145</v>
      </c>
      <c r="M48" s="11">
        <v>6.599875000000001</v>
      </c>
      <c r="N48" s="11">
        <v>7.700944444444445</v>
      </c>
      <c r="O48" s="11">
        <v>8.6036</v>
      </c>
      <c r="P48" s="11">
        <v>10.22412</v>
      </c>
      <c r="Q48" s="11">
        <v>10.9177</v>
      </c>
      <c r="R48" s="11">
        <v>11.032542857142857</v>
      </c>
      <c r="S48" s="11">
        <v>11.121649999999999</v>
      </c>
      <c r="T48" s="11">
        <v>11.265320000000001</v>
      </c>
      <c r="U48" s="11">
        <v>11.3611</v>
      </c>
      <c r="V48" s="11">
        <v>11.480825</v>
      </c>
      <c r="W48" s="11">
        <v>11.552660000000001</v>
      </c>
      <c r="X48" s="11">
        <v>11.696330000000001</v>
      </c>
      <c r="Y48" s="16" t="s">
        <v>380</v>
      </c>
    </row>
    <row r="49" spans="1:25" ht="18.75" customHeight="1">
      <c r="A49" s="230" t="s">
        <v>19</v>
      </c>
      <c r="B49" s="11">
        <v>0</v>
      </c>
      <c r="C49" s="11">
        <v>1.0334285714285714</v>
      </c>
      <c r="D49" s="11">
        <v>1.7964999999999998</v>
      </c>
      <c r="E49" s="11">
        <v>3.5854</v>
      </c>
      <c r="F49" s="11">
        <v>5.4375</v>
      </c>
      <c r="G49" s="11">
        <v>7.003857142857142</v>
      </c>
      <c r="H49" s="11">
        <v>8.530125</v>
      </c>
      <c r="I49" s="11">
        <v>10.277222222222223</v>
      </c>
      <c r="J49" s="11">
        <v>12.0262</v>
      </c>
      <c r="K49" s="11">
        <v>14.629583333333334</v>
      </c>
      <c r="L49" s="11">
        <v>15.935428571428572</v>
      </c>
      <c r="M49" s="11">
        <v>17.1704375</v>
      </c>
      <c r="N49" s="11">
        <v>17.95688888888889</v>
      </c>
      <c r="O49" s="11">
        <v>18.689649999999997</v>
      </c>
      <c r="P49" s="11">
        <v>20.37</v>
      </c>
      <c r="Q49" s="11">
        <v>21.88053333333333</v>
      </c>
      <c r="R49" s="11">
        <v>23.12617142857143</v>
      </c>
      <c r="S49" s="11">
        <v>24.035474999999998</v>
      </c>
      <c r="T49" s="11">
        <v>24.4028</v>
      </c>
      <c r="U49" s="11">
        <v>24.48241666666667</v>
      </c>
      <c r="V49" s="11">
        <v>24.581937500000002</v>
      </c>
      <c r="W49" s="11">
        <v>24.641650000000002</v>
      </c>
      <c r="X49" s="11">
        <v>24.761074999999998</v>
      </c>
      <c r="Y49" s="16" t="s">
        <v>381</v>
      </c>
    </row>
    <row r="50" spans="1:25" ht="18.75" customHeight="1">
      <c r="A50" s="230" t="s">
        <v>68</v>
      </c>
      <c r="B50" s="11">
        <v>0.4</v>
      </c>
      <c r="C50" s="11">
        <v>2.092857142857143</v>
      </c>
      <c r="D50" s="11">
        <v>3.6075</v>
      </c>
      <c r="E50" s="11">
        <v>6.806000000000001</v>
      </c>
      <c r="F50" s="11">
        <v>11.139333333333335</v>
      </c>
      <c r="G50" s="11">
        <v>12.047714285714285</v>
      </c>
      <c r="H50" s="11">
        <v>13.277</v>
      </c>
      <c r="I50" s="11">
        <v>14.294888888888888</v>
      </c>
      <c r="J50" s="11">
        <v>15.109099999999998</v>
      </c>
      <c r="K50" s="11">
        <v>16.490500000000004</v>
      </c>
      <c r="L50" s="11">
        <v>17.508714285714287</v>
      </c>
      <c r="M50" s="11">
        <v>18.3814375</v>
      </c>
      <c r="N50" s="11">
        <v>19.094444444444445</v>
      </c>
      <c r="O50" s="11">
        <v>19.664900000000003</v>
      </c>
      <c r="P50" s="11">
        <v>21.30176</v>
      </c>
      <c r="Q50" s="11">
        <v>22.4473</v>
      </c>
      <c r="R50" s="11">
        <v>23.265542857142858</v>
      </c>
      <c r="S50" s="11">
        <v>23.879224999999998</v>
      </c>
      <c r="T50" s="11">
        <v>24.73838</v>
      </c>
      <c r="U50" s="11">
        <v>25.311149999999998</v>
      </c>
      <c r="V50" s="11">
        <v>25.498825000000004</v>
      </c>
      <c r="W50" s="11">
        <v>25.54406</v>
      </c>
      <c r="X50" s="11">
        <v>25.634529999999998</v>
      </c>
      <c r="Y50" s="16" t="s">
        <v>382</v>
      </c>
    </row>
    <row r="51" spans="1:25" ht="18.75" customHeight="1">
      <c r="A51" s="230" t="s">
        <v>71</v>
      </c>
      <c r="B51" s="250">
        <v>0</v>
      </c>
      <c r="C51" s="250">
        <v>0</v>
      </c>
      <c r="D51" s="250">
        <v>0</v>
      </c>
      <c r="E51" s="250">
        <v>1.7258</v>
      </c>
      <c r="F51" s="250">
        <v>5.668166666666666</v>
      </c>
      <c r="G51" s="250">
        <v>8.484142857142857</v>
      </c>
      <c r="H51" s="250">
        <v>10.596124999999999</v>
      </c>
      <c r="I51" s="250">
        <v>12.238777777777777</v>
      </c>
      <c r="J51" s="250">
        <v>13.552899999999998</v>
      </c>
      <c r="K51" s="250">
        <v>15.524083333333335</v>
      </c>
      <c r="L51" s="250">
        <v>16.93207142857143</v>
      </c>
      <c r="M51" s="250">
        <v>17.9880625</v>
      </c>
      <c r="N51" s="250">
        <v>18.80938888888889</v>
      </c>
      <c r="O51" s="250">
        <v>19.466450000000002</v>
      </c>
      <c r="P51" s="250">
        <v>21.02516</v>
      </c>
      <c r="Q51" s="250">
        <v>22.0643</v>
      </c>
      <c r="R51" s="250">
        <v>23.431342857142855</v>
      </c>
      <c r="S51" s="250">
        <v>24.479924999999998</v>
      </c>
      <c r="T51" s="250">
        <v>25.382939999999998</v>
      </c>
      <c r="U51" s="250">
        <v>24.099116666666667</v>
      </c>
      <c r="V51" s="250">
        <v>25.0943375</v>
      </c>
      <c r="W51" s="250">
        <v>25.69147</v>
      </c>
      <c r="X51" s="250">
        <v>26.885735</v>
      </c>
      <c r="Y51" s="16" t="s">
        <v>383</v>
      </c>
    </row>
    <row r="52" spans="1:25" ht="18.75" customHeight="1">
      <c r="A52" s="230" t="s">
        <v>74</v>
      </c>
      <c r="B52" s="250">
        <v>0</v>
      </c>
      <c r="C52" s="250">
        <v>0</v>
      </c>
      <c r="D52" s="250">
        <v>0</v>
      </c>
      <c r="E52" s="250">
        <v>0.9047999999999998</v>
      </c>
      <c r="F52" s="250">
        <v>3.782166666666667</v>
      </c>
      <c r="G52" s="250">
        <v>7.527857142857143</v>
      </c>
      <c r="H52" s="250">
        <v>9.085625</v>
      </c>
      <c r="I52" s="250">
        <v>10.514555555555557</v>
      </c>
      <c r="J52" s="250">
        <v>11.777</v>
      </c>
      <c r="K52" s="250">
        <v>13.851333333333333</v>
      </c>
      <c r="L52" s="250">
        <v>15.510214285714286</v>
      </c>
      <c r="M52" s="250">
        <v>16.8864375</v>
      </c>
      <c r="N52" s="250">
        <v>18.059000000000005</v>
      </c>
      <c r="O52" s="250">
        <v>19.07855</v>
      </c>
      <c r="P52" s="250">
        <v>21.10088</v>
      </c>
      <c r="Q52" s="250">
        <v>22.519133333333333</v>
      </c>
      <c r="R52" s="250">
        <v>23.57417142857143</v>
      </c>
      <c r="S52" s="250">
        <v>24.396875</v>
      </c>
      <c r="T52" s="250">
        <v>25.612000000000002</v>
      </c>
      <c r="U52" s="250">
        <v>26.480733333333333</v>
      </c>
      <c r="V52" s="250">
        <v>27.670925</v>
      </c>
      <c r="W52" s="250">
        <v>28.47308</v>
      </c>
      <c r="X52" s="250">
        <v>30.506715</v>
      </c>
      <c r="Y52" s="16" t="s">
        <v>384</v>
      </c>
    </row>
    <row r="53" spans="1:25" ht="18.75" customHeight="1">
      <c r="A53" s="230" t="s">
        <v>77</v>
      </c>
      <c r="B53" s="11">
        <v>1.8420000000000003</v>
      </c>
      <c r="C53" s="11">
        <v>2.980571428571428</v>
      </c>
      <c r="D53" s="11">
        <v>4.33625</v>
      </c>
      <c r="E53" s="11">
        <v>6.493</v>
      </c>
      <c r="F53" s="11">
        <v>8.086833333333331</v>
      </c>
      <c r="G53" s="11">
        <v>9.250714285714286</v>
      </c>
      <c r="H53" s="11">
        <v>10.084624999999999</v>
      </c>
      <c r="I53" s="11">
        <v>10.867111111111113</v>
      </c>
      <c r="J53" s="11">
        <v>11.702600000000002</v>
      </c>
      <c r="K53" s="11">
        <v>13.071166666666667</v>
      </c>
      <c r="L53" s="11">
        <v>14.38957142857143</v>
      </c>
      <c r="M53" s="11">
        <v>15.6153125</v>
      </c>
      <c r="N53" s="11">
        <v>16.605833333333333</v>
      </c>
      <c r="O53" s="11">
        <v>17.39825</v>
      </c>
      <c r="P53" s="11">
        <v>18.8246</v>
      </c>
      <c r="Q53" s="11">
        <v>19.879566666666665</v>
      </c>
      <c r="R53" s="11">
        <v>20.862485714285715</v>
      </c>
      <c r="S53" s="11">
        <v>21.599674999999998</v>
      </c>
      <c r="T53" s="11">
        <v>21.9218</v>
      </c>
      <c r="U53" s="11">
        <v>21.947666666666667</v>
      </c>
      <c r="V53" s="11">
        <v>21.98</v>
      </c>
      <c r="W53" s="11">
        <v>21.999399999999998</v>
      </c>
      <c r="X53" s="11">
        <v>22.038199999999996</v>
      </c>
      <c r="Y53" s="16" t="s">
        <v>385</v>
      </c>
    </row>
    <row r="54" spans="1:25" ht="18.75" customHeight="1">
      <c r="A54" s="230" t="s">
        <v>80</v>
      </c>
      <c r="B54" s="11">
        <v>4.368</v>
      </c>
      <c r="C54" s="11">
        <v>5.749714285714286</v>
      </c>
      <c r="D54" s="11">
        <v>6.7860000000000005</v>
      </c>
      <c r="E54" s="11">
        <v>8.236799999999999</v>
      </c>
      <c r="F54" s="11">
        <v>9.162333333333333</v>
      </c>
      <c r="G54" s="11">
        <v>10.059714285714284</v>
      </c>
      <c r="H54" s="11">
        <v>10.8615</v>
      </c>
      <c r="I54" s="11">
        <v>11.599444444444448</v>
      </c>
      <c r="J54" s="11">
        <v>12.274099999999999</v>
      </c>
      <c r="K54" s="11">
        <v>13.441999999999998</v>
      </c>
      <c r="L54" s="11">
        <v>14.418857142857144</v>
      </c>
      <c r="M54" s="11">
        <v>15.219749999999998</v>
      </c>
      <c r="N54" s="11">
        <v>15.894666666666668</v>
      </c>
      <c r="O54" s="11">
        <v>16.4892</v>
      </c>
      <c r="P54" s="11">
        <v>17.57808</v>
      </c>
      <c r="Q54" s="11">
        <v>18.4184</v>
      </c>
      <c r="R54" s="11">
        <v>19.018628571428575</v>
      </c>
      <c r="S54" s="11">
        <v>19.4688</v>
      </c>
      <c r="T54" s="11">
        <v>20.099040000000002</v>
      </c>
      <c r="U54" s="11">
        <v>20.1448</v>
      </c>
      <c r="V54" s="11">
        <v>20.1786</v>
      </c>
      <c r="W54" s="11">
        <v>20.19888</v>
      </c>
      <c r="X54" s="11">
        <v>20.239440000000002</v>
      </c>
      <c r="Y54" s="16" t="s">
        <v>386</v>
      </c>
    </row>
    <row r="55" spans="1:25" ht="18.75" customHeight="1">
      <c r="A55" s="230" t="s">
        <v>83</v>
      </c>
      <c r="B55" s="11">
        <v>3.76</v>
      </c>
      <c r="C55" s="11">
        <v>4.565714285714286</v>
      </c>
      <c r="D55" s="11">
        <v>5.3580000000000005</v>
      </c>
      <c r="E55" s="11">
        <v>6.610200000000001</v>
      </c>
      <c r="F55" s="11">
        <v>7.676666666666667</v>
      </c>
      <c r="G55" s="11">
        <v>8.497428571428571</v>
      </c>
      <c r="H55" s="11">
        <v>9.165</v>
      </c>
      <c r="I55" s="11">
        <v>9.819888888888888</v>
      </c>
      <c r="J55" s="11">
        <v>10.403799999999999</v>
      </c>
      <c r="K55" s="11">
        <v>11.226833333333335</v>
      </c>
      <c r="L55" s="11">
        <v>11.8145</v>
      </c>
      <c r="M55" s="11">
        <v>12.3116875</v>
      </c>
      <c r="N55" s="11">
        <v>12.823722222222223</v>
      </c>
      <c r="O55" s="11">
        <v>13.23335</v>
      </c>
      <c r="P55" s="11">
        <v>13.97068</v>
      </c>
      <c r="Q55" s="11">
        <v>14.417766666666667</v>
      </c>
      <c r="R55" s="11">
        <v>14.640942857142857</v>
      </c>
      <c r="S55" s="11">
        <v>14.808325</v>
      </c>
      <c r="T55" s="11">
        <v>14.865559999999997</v>
      </c>
      <c r="U55" s="11">
        <v>14.894633333333331</v>
      </c>
      <c r="V55" s="11">
        <v>14.930974999999998</v>
      </c>
      <c r="W55" s="11">
        <v>14.952779999999999</v>
      </c>
      <c r="X55" s="11">
        <v>14.996389999999998</v>
      </c>
      <c r="Y55" s="16" t="s">
        <v>387</v>
      </c>
    </row>
    <row r="56" spans="1:25" ht="18.75" customHeight="1">
      <c r="A56" s="230" t="s">
        <v>86</v>
      </c>
      <c r="B56" s="11">
        <v>1.6560000000000001</v>
      </c>
      <c r="C56" s="11">
        <v>3.0240000000000005</v>
      </c>
      <c r="D56" s="11">
        <v>4.509</v>
      </c>
      <c r="E56" s="11">
        <v>6.587999999999999</v>
      </c>
      <c r="F56" s="11">
        <v>7.973999999999999</v>
      </c>
      <c r="G56" s="11">
        <v>9.16457142857143</v>
      </c>
      <c r="H56" s="11">
        <v>10.719000000000001</v>
      </c>
      <c r="I56" s="11">
        <v>11.927999999999999</v>
      </c>
      <c r="J56" s="11">
        <v>12.8952</v>
      </c>
      <c r="K56" s="11">
        <v>14.351416666666667</v>
      </c>
      <c r="L56" s="11">
        <v>15.849785714285714</v>
      </c>
      <c r="M56" s="11">
        <v>16.9735625</v>
      </c>
      <c r="N56" s="11">
        <v>17.84761111111111</v>
      </c>
      <c r="O56" s="11">
        <v>18.568999999999996</v>
      </c>
      <c r="P56" s="11">
        <v>19.9312</v>
      </c>
      <c r="Q56" s="11">
        <v>20.839333333333336</v>
      </c>
      <c r="R56" s="11">
        <v>21.487999999999996</v>
      </c>
      <c r="S56" s="11">
        <v>21.974499999999995</v>
      </c>
      <c r="T56" s="11">
        <v>22.6556</v>
      </c>
      <c r="U56" s="11">
        <v>22.72815</v>
      </c>
      <c r="V56" s="11">
        <v>22.7836125</v>
      </c>
      <c r="W56" s="11">
        <v>22.81689</v>
      </c>
      <c r="X56" s="11">
        <v>22.883445000000002</v>
      </c>
      <c r="Y56" s="16" t="s">
        <v>388</v>
      </c>
    </row>
    <row r="57" spans="1:25" ht="18.75" customHeight="1">
      <c r="A57" s="230" t="s">
        <v>89</v>
      </c>
      <c r="B57" s="11">
        <v>0</v>
      </c>
      <c r="C57" s="11">
        <v>0.7657142857142857</v>
      </c>
      <c r="D57" s="11">
        <v>2.09</v>
      </c>
      <c r="E57" s="11">
        <v>4.656</v>
      </c>
      <c r="F57" s="11">
        <v>6.476666666666667</v>
      </c>
      <c r="G57" s="11">
        <v>7.585714285714286</v>
      </c>
      <c r="H57" s="11">
        <v>8.755</v>
      </c>
      <c r="I57" s="11">
        <v>9.895555555555555</v>
      </c>
      <c r="J57" s="11">
        <v>10.93</v>
      </c>
      <c r="K57" s="11">
        <v>12.421666666666667</v>
      </c>
      <c r="L57" s="11">
        <v>13.537142857142856</v>
      </c>
      <c r="M57" s="11">
        <v>14.4275</v>
      </c>
      <c r="N57" s="11">
        <v>15.106666666666666</v>
      </c>
      <c r="O57" s="11">
        <v>15.681999999999999</v>
      </c>
      <c r="P57" s="11">
        <v>16.691200000000002</v>
      </c>
      <c r="Q57" s="11">
        <v>17.36466666666667</v>
      </c>
      <c r="R57" s="11">
        <v>17.93257142857143</v>
      </c>
      <c r="S57" s="11">
        <v>18.3795</v>
      </c>
      <c r="T57" s="11">
        <v>19.0048</v>
      </c>
      <c r="U57" s="11">
        <v>19.422</v>
      </c>
      <c r="V57" s="11">
        <v>19.943250000000003</v>
      </c>
      <c r="W57" s="11">
        <v>20.256</v>
      </c>
      <c r="X57" s="11">
        <v>20.8815</v>
      </c>
      <c r="Y57" s="16" t="s">
        <v>389</v>
      </c>
    </row>
    <row r="58" spans="1:25" ht="18.75" customHeight="1">
      <c r="A58" s="230" t="s">
        <v>66</v>
      </c>
      <c r="B58" s="11">
        <v>0</v>
      </c>
      <c r="C58" s="11">
        <v>0.5605714285714286</v>
      </c>
      <c r="D58" s="11">
        <v>1.0355</v>
      </c>
      <c r="E58" s="11">
        <v>3.7932</v>
      </c>
      <c r="F58" s="11">
        <v>5.558999999999999</v>
      </c>
      <c r="G58" s="11">
        <v>7.3185714285714285</v>
      </c>
      <c r="H58" s="11">
        <v>8.91075</v>
      </c>
      <c r="I58" s="11">
        <v>9.858444444444444</v>
      </c>
      <c r="J58" s="11">
        <v>10.7802</v>
      </c>
      <c r="K58" s="11">
        <v>12.235333333333333</v>
      </c>
      <c r="L58" s="11">
        <v>13.383714285714285</v>
      </c>
      <c r="M58" s="11">
        <v>14.367625</v>
      </c>
      <c r="N58" s="11">
        <v>15.13288888888889</v>
      </c>
      <c r="O58" s="11">
        <v>15.7451</v>
      </c>
      <c r="P58" s="11">
        <v>17.0476</v>
      </c>
      <c r="Q58" s="11">
        <v>17.930533333333333</v>
      </c>
      <c r="R58" s="11">
        <v>18.642114285714285</v>
      </c>
      <c r="S58" s="11">
        <v>19.24125</v>
      </c>
      <c r="T58" s="11">
        <v>20.08</v>
      </c>
      <c r="U58" s="11">
        <v>20.639166666666668</v>
      </c>
      <c r="V58" s="11">
        <v>21.550675</v>
      </c>
      <c r="W58" s="11">
        <v>22.14554</v>
      </c>
      <c r="X58" s="11">
        <v>23.33527</v>
      </c>
      <c r="Y58" s="16" t="s">
        <v>390</v>
      </c>
    </row>
    <row r="59" spans="1:25" ht="18.75" customHeight="1">
      <c r="A59" s="230" t="s">
        <v>69</v>
      </c>
      <c r="B59" s="250">
        <v>0</v>
      </c>
      <c r="C59" s="250">
        <v>0.2282857142857143</v>
      </c>
      <c r="D59" s="250">
        <v>1.21125</v>
      </c>
      <c r="E59" s="250">
        <v>4.1498</v>
      </c>
      <c r="F59" s="250">
        <v>6.878166666666666</v>
      </c>
      <c r="G59" s="250">
        <v>9.144571428571426</v>
      </c>
      <c r="H59" s="250">
        <v>10.6945</v>
      </c>
      <c r="I59" s="250">
        <v>11.63422222222222</v>
      </c>
      <c r="J59" s="250">
        <v>12.426</v>
      </c>
      <c r="K59" s="250">
        <v>13.546916666666666</v>
      </c>
      <c r="L59" s="250">
        <v>14.498285714285714</v>
      </c>
      <c r="M59" s="250">
        <v>15.277750000000001</v>
      </c>
      <c r="N59" s="250">
        <v>15.907722222222223</v>
      </c>
      <c r="O59" s="250">
        <v>16.4816</v>
      </c>
      <c r="P59" s="250">
        <v>17.74528</v>
      </c>
      <c r="Q59" s="250">
        <v>18.748266666666666</v>
      </c>
      <c r="R59" s="250">
        <v>19.530657142857144</v>
      </c>
      <c r="S59" s="250">
        <v>20.11745</v>
      </c>
      <c r="T59" s="250">
        <v>21.06376</v>
      </c>
      <c r="U59" s="250">
        <v>21.828133333333334</v>
      </c>
      <c r="V59" s="250">
        <v>22.7836</v>
      </c>
      <c r="W59" s="250">
        <v>23.356880000000004</v>
      </c>
      <c r="X59" s="250">
        <v>23.937865</v>
      </c>
      <c r="Y59" s="16" t="s">
        <v>391</v>
      </c>
    </row>
    <row r="60" spans="1:25" ht="18.75" customHeight="1">
      <c r="A60" s="230" t="s">
        <v>72</v>
      </c>
      <c r="B60" s="11">
        <v>0.13333333333333333</v>
      </c>
      <c r="C60" s="11">
        <v>0.1142857142857143</v>
      </c>
      <c r="D60" s="11">
        <v>0.1</v>
      </c>
      <c r="E60" s="11">
        <v>1.66</v>
      </c>
      <c r="F60" s="11">
        <v>2.9546666666666663</v>
      </c>
      <c r="G60" s="11">
        <v>3.634428571428571</v>
      </c>
      <c r="H60" s="11">
        <v>5.947375</v>
      </c>
      <c r="I60" s="11">
        <v>7.771444444444445</v>
      </c>
      <c r="J60" s="11">
        <v>9.8791</v>
      </c>
      <c r="K60" s="11">
        <v>11.746416666666667</v>
      </c>
      <c r="L60" s="11">
        <v>13.386142857142854</v>
      </c>
      <c r="M60" s="11">
        <v>14.614500000000003</v>
      </c>
      <c r="N60" s="11">
        <v>15.54638888888889</v>
      </c>
      <c r="O60" s="11">
        <v>16.43925</v>
      </c>
      <c r="P60" s="11">
        <v>18.191480000000002</v>
      </c>
      <c r="Q60" s="11">
        <v>19.4921</v>
      </c>
      <c r="R60" s="11">
        <v>20.421142857142858</v>
      </c>
      <c r="S60" s="11">
        <v>21.131</v>
      </c>
      <c r="T60" s="11">
        <v>22.3573</v>
      </c>
      <c r="U60" s="11">
        <v>23.319016666666666</v>
      </c>
      <c r="V60" s="11">
        <v>24.650875</v>
      </c>
      <c r="W60" s="11">
        <v>25.66065</v>
      </c>
      <c r="X60" s="11">
        <v>27.680184999999994</v>
      </c>
      <c r="Y60" s="16" t="s">
        <v>392</v>
      </c>
    </row>
    <row r="61" spans="1:25" ht="18.75" customHeight="1">
      <c r="A61" s="230" t="s">
        <v>75</v>
      </c>
      <c r="B61" s="250">
        <v>0</v>
      </c>
      <c r="C61" s="250">
        <v>0</v>
      </c>
      <c r="D61" s="250">
        <v>0</v>
      </c>
      <c r="E61" s="250">
        <v>0.7878</v>
      </c>
      <c r="F61" s="250">
        <v>3.7676666666666665</v>
      </c>
      <c r="G61" s="250">
        <v>7.122142857142857</v>
      </c>
      <c r="H61" s="250">
        <v>10.112874999999999</v>
      </c>
      <c r="I61" s="250">
        <v>12.491</v>
      </c>
      <c r="J61" s="250">
        <v>14.787600000000001</v>
      </c>
      <c r="K61" s="250">
        <v>16.289916666666667</v>
      </c>
      <c r="L61" s="250">
        <v>17.279285714285713</v>
      </c>
      <c r="M61" s="250">
        <v>18.2353125</v>
      </c>
      <c r="N61" s="250">
        <v>19.083055555555557</v>
      </c>
      <c r="O61" s="250">
        <v>19.98875</v>
      </c>
      <c r="P61" s="250">
        <v>21.740959999999998</v>
      </c>
      <c r="Q61" s="250">
        <v>23.116999999999997</v>
      </c>
      <c r="R61" s="250">
        <v>24.26205714285714</v>
      </c>
      <c r="S61" s="250">
        <v>25.276749999999996</v>
      </c>
      <c r="T61" s="250">
        <v>26.986259999999994</v>
      </c>
      <c r="U61" s="250">
        <v>28.43781666666667</v>
      </c>
      <c r="V61" s="250">
        <v>29.73</v>
      </c>
      <c r="W61" s="250">
        <v>29.784</v>
      </c>
      <c r="X61" s="250">
        <v>29.892000000000003</v>
      </c>
      <c r="Y61" s="16" t="s">
        <v>393</v>
      </c>
    </row>
    <row r="62" spans="1:25" ht="18.75" customHeight="1">
      <c r="A62" s="230" t="s">
        <v>20</v>
      </c>
      <c r="B62" s="11">
        <v>0.22666666666666668</v>
      </c>
      <c r="C62" s="11">
        <v>2.645142857142857</v>
      </c>
      <c r="D62" s="11">
        <v>3.451749999999999</v>
      </c>
      <c r="E62" s="11">
        <v>5.5161999999999995</v>
      </c>
      <c r="F62" s="11">
        <v>7.129833333333332</v>
      </c>
      <c r="G62" s="11">
        <v>8.522571428571428</v>
      </c>
      <c r="H62" s="11">
        <v>9.483374999999999</v>
      </c>
      <c r="I62" s="11">
        <v>10.382000000000001</v>
      </c>
      <c r="J62" s="11">
        <v>11.273200000000001</v>
      </c>
      <c r="K62" s="11">
        <v>12.966666666666669</v>
      </c>
      <c r="L62" s="11">
        <v>14.353785714285717</v>
      </c>
      <c r="M62" s="11">
        <v>15.685875000000001</v>
      </c>
      <c r="N62" s="11">
        <v>16.838666666666665</v>
      </c>
      <c r="O62" s="11">
        <v>18.086949999999995</v>
      </c>
      <c r="P62" s="11">
        <v>20.720200000000002</v>
      </c>
      <c r="Q62" s="11">
        <v>22.680533333333337</v>
      </c>
      <c r="R62" s="11">
        <v>23.429171428571426</v>
      </c>
      <c r="S62" s="11">
        <v>23.711699999999997</v>
      </c>
      <c r="T62" s="11">
        <v>24.176579999999998</v>
      </c>
      <c r="U62" s="11">
        <v>24.630316666666666</v>
      </c>
      <c r="V62" s="11">
        <v>25.234675</v>
      </c>
      <c r="W62" s="11">
        <v>25.253739999999997</v>
      </c>
      <c r="X62" s="11">
        <v>25.29187</v>
      </c>
      <c r="Y62" s="16" t="s">
        <v>394</v>
      </c>
    </row>
    <row r="63" spans="1:25" ht="18.75" customHeight="1">
      <c r="A63" s="230" t="s">
        <v>21</v>
      </c>
      <c r="B63" s="11">
        <v>2.56</v>
      </c>
      <c r="C63" s="11">
        <v>3.2914285714285714</v>
      </c>
      <c r="D63" s="11">
        <v>4.8</v>
      </c>
      <c r="E63" s="11">
        <v>7.68</v>
      </c>
      <c r="F63" s="11">
        <v>9.472</v>
      </c>
      <c r="G63" s="11">
        <v>11.349942857142858</v>
      </c>
      <c r="H63" s="11">
        <v>12.926400000000001</v>
      </c>
      <c r="I63" s="11">
        <v>14.609066666666667</v>
      </c>
      <c r="J63" s="11">
        <v>16.0512</v>
      </c>
      <c r="K63" s="11">
        <v>17.92</v>
      </c>
      <c r="L63" s="11">
        <v>19.474285714285713</v>
      </c>
      <c r="M63" s="11">
        <v>20.688000000000002</v>
      </c>
      <c r="N63" s="11">
        <v>21.802666666666667</v>
      </c>
      <c r="O63" s="11">
        <v>22.6944</v>
      </c>
      <c r="P63" s="11">
        <v>24.483839999999997</v>
      </c>
      <c r="Q63" s="11">
        <v>25.8432</v>
      </c>
      <c r="R63" s="11">
        <v>27.055542857142857</v>
      </c>
      <c r="S63" s="11">
        <v>27.422400000000003</v>
      </c>
      <c r="T63" s="11">
        <v>27.50592</v>
      </c>
      <c r="U63" s="11">
        <v>27.561600000000002</v>
      </c>
      <c r="V63" s="11">
        <v>27.6312</v>
      </c>
      <c r="W63" s="11">
        <v>27.672959999999996</v>
      </c>
      <c r="X63" s="11">
        <v>27.75648</v>
      </c>
      <c r="Y63" s="16" t="s">
        <v>395</v>
      </c>
    </row>
    <row r="64" spans="1:25" ht="18.75" customHeight="1">
      <c r="A64" s="230" t="s">
        <v>22</v>
      </c>
      <c r="B64" s="11">
        <v>0.16666666666666669</v>
      </c>
      <c r="C64" s="11">
        <v>0.14285714285714285</v>
      </c>
      <c r="D64" s="11">
        <v>0.125</v>
      </c>
      <c r="E64" s="11">
        <v>1.6904000000000003</v>
      </c>
      <c r="F64" s="11">
        <v>4.132666666666666</v>
      </c>
      <c r="G64" s="11">
        <v>6.213571428571429</v>
      </c>
      <c r="H64" s="11">
        <v>8.153125</v>
      </c>
      <c r="I64" s="11">
        <v>9.621000000000002</v>
      </c>
      <c r="J64" s="11">
        <v>11.1603</v>
      </c>
      <c r="K64" s="11">
        <v>13.652333333333333</v>
      </c>
      <c r="L64" s="11">
        <v>15.445857142857145</v>
      </c>
      <c r="M64" s="11">
        <v>16.80425</v>
      </c>
      <c r="N64" s="11">
        <v>17.946055555555557</v>
      </c>
      <c r="O64" s="11">
        <v>18.8595</v>
      </c>
      <c r="P64" s="11">
        <v>20.50368</v>
      </c>
      <c r="Q64" s="11">
        <v>21.741566666666664</v>
      </c>
      <c r="R64" s="11">
        <v>22.667942857142858</v>
      </c>
      <c r="S64" s="11">
        <v>23.488</v>
      </c>
      <c r="T64" s="11">
        <v>24.73066</v>
      </c>
      <c r="U64" s="11">
        <v>25.699483333333333</v>
      </c>
      <c r="V64" s="11">
        <v>27.140137499999994</v>
      </c>
      <c r="W64" s="11">
        <v>28.183040000000005</v>
      </c>
      <c r="X64" s="11">
        <v>30.734314999999995</v>
      </c>
      <c r="Y64" s="16" t="s">
        <v>396</v>
      </c>
    </row>
    <row r="65" spans="1:25" ht="18.75" customHeight="1">
      <c r="A65" s="230" t="s">
        <v>23</v>
      </c>
      <c r="B65" s="250">
        <v>0</v>
      </c>
      <c r="C65" s="250">
        <v>0</v>
      </c>
      <c r="D65" s="250">
        <v>0.9277500000000001</v>
      </c>
      <c r="E65" s="250">
        <v>2.5974</v>
      </c>
      <c r="F65" s="250">
        <v>5.011333333333334</v>
      </c>
      <c r="G65" s="250">
        <v>9.412571428571427</v>
      </c>
      <c r="H65" s="250">
        <v>13.008875</v>
      </c>
      <c r="I65" s="250">
        <v>14.059111111111111</v>
      </c>
      <c r="J65" s="250">
        <v>14.899199999999999</v>
      </c>
      <c r="K65" s="250">
        <v>16.93258333333333</v>
      </c>
      <c r="L65" s="250">
        <v>18.41992857142857</v>
      </c>
      <c r="M65" s="250">
        <v>19.5353125</v>
      </c>
      <c r="N65" s="250">
        <v>20.406666666666663</v>
      </c>
      <c r="O65" s="250">
        <v>21.442100000000003</v>
      </c>
      <c r="P65" s="250">
        <v>23.305960000000002</v>
      </c>
      <c r="Q65" s="250">
        <v>24.548533333333335</v>
      </c>
      <c r="R65" s="250">
        <v>25.436057142857145</v>
      </c>
      <c r="S65" s="250">
        <v>26.137624999999996</v>
      </c>
      <c r="T65" s="250">
        <v>27.355320000000006</v>
      </c>
      <c r="U65" s="250">
        <v>28.16713333333334</v>
      </c>
      <c r="V65" s="250">
        <v>29.181887500000002</v>
      </c>
      <c r="W65" s="250">
        <v>29.83155</v>
      </c>
      <c r="X65" s="250">
        <v>31.272995</v>
      </c>
      <c r="Y65" s="16" t="s">
        <v>397</v>
      </c>
    </row>
    <row r="66" spans="1:25" ht="18.75" customHeight="1">
      <c r="A66" s="230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16"/>
    </row>
    <row r="67" spans="1:25" ht="18.75" customHeight="1">
      <c r="A67" s="231" t="s">
        <v>90</v>
      </c>
      <c r="B67" s="250">
        <v>0</v>
      </c>
      <c r="C67" s="250">
        <v>0</v>
      </c>
      <c r="D67" s="250">
        <v>0.1465</v>
      </c>
      <c r="E67" s="250">
        <v>0.2712</v>
      </c>
      <c r="F67" s="250">
        <v>0.35433333333333333</v>
      </c>
      <c r="G67" s="250">
        <v>0.4217142857142857</v>
      </c>
      <c r="H67" s="250">
        <v>0.479</v>
      </c>
      <c r="I67" s="250">
        <v>0.6564444444444444</v>
      </c>
      <c r="J67" s="250">
        <v>0.8548</v>
      </c>
      <c r="K67" s="250">
        <v>1.1820000000000002</v>
      </c>
      <c r="L67" s="250">
        <v>1.4374285714285715</v>
      </c>
      <c r="M67" s="250">
        <v>1.99825</v>
      </c>
      <c r="N67" s="250">
        <v>2.5095555555555555</v>
      </c>
      <c r="O67" s="250">
        <v>2.9186</v>
      </c>
      <c r="P67" s="250">
        <v>4.0896</v>
      </c>
      <c r="Q67" s="250">
        <v>5.1724</v>
      </c>
      <c r="R67" s="250">
        <v>6.082857142857143</v>
      </c>
      <c r="S67" s="250">
        <v>6.9725</v>
      </c>
      <c r="T67" s="250">
        <v>8.218</v>
      </c>
      <c r="U67" s="250">
        <v>9.048333333333334</v>
      </c>
      <c r="V67" s="250">
        <v>10.08625</v>
      </c>
      <c r="W67" s="250">
        <v>10.709</v>
      </c>
      <c r="X67" s="250">
        <v>11.4701</v>
      </c>
      <c r="Y67" s="16" t="s">
        <v>439</v>
      </c>
    </row>
    <row r="68" spans="2:12" ht="18.75" customHeight="1">
      <c r="B68" s="234"/>
      <c r="C68" s="234"/>
      <c r="D68" s="234"/>
      <c r="E68" s="234"/>
      <c r="F68" s="234"/>
      <c r="G68" s="234"/>
      <c r="H68" s="234"/>
      <c r="I68" s="234"/>
      <c r="J68" s="234"/>
      <c r="K68" s="234"/>
      <c r="L68" s="234"/>
    </row>
    <row r="69" spans="2:12" ht="18.75" customHeight="1">
      <c r="B69" s="234"/>
      <c r="C69" s="234"/>
      <c r="D69" s="234"/>
      <c r="E69" s="234"/>
      <c r="F69" s="234"/>
      <c r="G69" s="234"/>
      <c r="H69" s="234"/>
      <c r="I69" s="234"/>
      <c r="J69" s="234"/>
      <c r="K69" s="234"/>
      <c r="L69" s="234"/>
    </row>
    <row r="70" spans="2:12" ht="18.75" customHeight="1"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</row>
    <row r="71" spans="2:12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  <c r="L71" s="234"/>
    </row>
    <row r="72" spans="2:12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4"/>
      <c r="L72" s="234"/>
    </row>
    <row r="73" spans="2:12" ht="18.75" customHeight="1">
      <c r="B73" s="234"/>
      <c r="C73" s="234"/>
      <c r="D73" s="234"/>
      <c r="E73" s="234"/>
      <c r="F73" s="234"/>
      <c r="G73" s="234"/>
      <c r="H73" s="234"/>
      <c r="I73" s="234"/>
      <c r="J73" s="234"/>
      <c r="K73" s="234"/>
      <c r="L73" s="234"/>
    </row>
    <row r="74" spans="2:12" ht="18.75" customHeight="1">
      <c r="B74" s="234"/>
      <c r="C74" s="234"/>
      <c r="D74" s="234"/>
      <c r="E74" s="234"/>
      <c r="F74" s="234"/>
      <c r="G74" s="234"/>
      <c r="H74" s="234"/>
      <c r="I74" s="234"/>
      <c r="J74" s="234"/>
      <c r="K74" s="234"/>
      <c r="L74" s="234"/>
    </row>
    <row r="75" spans="2:12" ht="18.75" customHeight="1">
      <c r="B75" s="234"/>
      <c r="C75" s="234"/>
      <c r="D75" s="234"/>
      <c r="E75" s="234"/>
      <c r="F75" s="234"/>
      <c r="G75" s="234"/>
      <c r="H75" s="234"/>
      <c r="I75" s="234"/>
      <c r="J75" s="234"/>
      <c r="K75" s="234"/>
      <c r="L75" s="234"/>
    </row>
    <row r="76" spans="2:12" ht="12.75"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234"/>
    </row>
    <row r="77" spans="2:12" ht="12.75">
      <c r="B77" s="234"/>
      <c r="C77" s="234"/>
      <c r="D77" s="234"/>
      <c r="E77" s="234"/>
      <c r="F77" s="234"/>
      <c r="G77" s="234"/>
      <c r="H77" s="234"/>
      <c r="I77" s="234"/>
      <c r="J77" s="234"/>
      <c r="K77" s="234"/>
      <c r="L77" s="234"/>
    </row>
    <row r="78" spans="2:12" ht="12.75">
      <c r="B78" s="234"/>
      <c r="C78" s="234"/>
      <c r="D78" s="234"/>
      <c r="E78" s="234"/>
      <c r="F78" s="234"/>
      <c r="G78" s="234"/>
      <c r="H78" s="234"/>
      <c r="I78" s="234"/>
      <c r="J78" s="234"/>
      <c r="K78" s="234"/>
      <c r="L78" s="234"/>
    </row>
    <row r="79" spans="2:12" ht="12.75">
      <c r="B79" s="234"/>
      <c r="C79" s="234"/>
      <c r="D79" s="234"/>
      <c r="E79" s="234"/>
      <c r="F79" s="234"/>
      <c r="G79" s="234"/>
      <c r="H79" s="234"/>
      <c r="I79" s="234"/>
      <c r="J79" s="234"/>
      <c r="K79" s="234"/>
      <c r="L79" s="234"/>
    </row>
    <row r="80" spans="2:12" ht="12.75">
      <c r="B80" s="234"/>
      <c r="C80" s="234"/>
      <c r="D80" s="234"/>
      <c r="E80" s="234"/>
      <c r="F80" s="234"/>
      <c r="G80" s="234"/>
      <c r="H80" s="234"/>
      <c r="I80" s="234"/>
      <c r="J80" s="234"/>
      <c r="K80" s="234"/>
      <c r="L80" s="234"/>
    </row>
    <row r="81" spans="2:12" ht="12.75"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</row>
    <row r="82" spans="2:12" ht="12.75"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</row>
    <row r="83" spans="2:12" ht="12.75"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</row>
    <row r="84" spans="2:12" ht="12.75"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</row>
    <row r="85" spans="2:12" ht="12.75">
      <c r="B85" s="234"/>
      <c r="C85" s="234"/>
      <c r="D85" s="234"/>
      <c r="E85" s="234"/>
      <c r="F85" s="234"/>
      <c r="G85" s="234"/>
      <c r="H85" s="234"/>
      <c r="I85" s="234"/>
      <c r="J85" s="234"/>
      <c r="K85" s="234"/>
      <c r="L85" s="234"/>
    </row>
    <row r="86" spans="2:12" ht="12.75">
      <c r="B86" s="234"/>
      <c r="C86" s="234"/>
      <c r="D86" s="234"/>
      <c r="E86" s="234"/>
      <c r="F86" s="234"/>
      <c r="G86" s="234"/>
      <c r="H86" s="234"/>
      <c r="I86" s="234"/>
      <c r="J86" s="234"/>
      <c r="K86" s="234"/>
      <c r="L86" s="234"/>
    </row>
    <row r="87" spans="2:12" ht="12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</row>
    <row r="88" spans="2:12" ht="12.75"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234"/>
    </row>
    <row r="89" spans="2:12" ht="12.75">
      <c r="B89" s="234"/>
      <c r="C89" s="234"/>
      <c r="D89" s="234"/>
      <c r="E89" s="234"/>
      <c r="F89" s="234"/>
      <c r="G89" s="234"/>
      <c r="H89" s="234"/>
      <c r="I89" s="234"/>
      <c r="J89" s="234"/>
      <c r="K89" s="234"/>
      <c r="L89" s="234"/>
    </row>
    <row r="90" spans="2:12" ht="12.75">
      <c r="B90" s="234"/>
      <c r="C90" s="234"/>
      <c r="D90" s="234"/>
      <c r="E90" s="234"/>
      <c r="F90" s="234"/>
      <c r="G90" s="234"/>
      <c r="H90" s="234"/>
      <c r="I90" s="234"/>
      <c r="J90" s="234"/>
      <c r="K90" s="234"/>
      <c r="L90" s="234"/>
    </row>
    <row r="91" spans="2:12" ht="12.75">
      <c r="B91" s="234"/>
      <c r="C91" s="234"/>
      <c r="D91" s="234"/>
      <c r="E91" s="234"/>
      <c r="F91" s="234"/>
      <c r="G91" s="234"/>
      <c r="H91" s="234"/>
      <c r="I91" s="234"/>
      <c r="J91" s="234"/>
      <c r="K91" s="234"/>
      <c r="L91" s="234"/>
    </row>
    <row r="92" spans="2:12" ht="12.75">
      <c r="B92" s="234"/>
      <c r="C92" s="234"/>
      <c r="D92" s="234"/>
      <c r="E92" s="234"/>
      <c r="F92" s="234"/>
      <c r="G92" s="234"/>
      <c r="H92" s="234"/>
      <c r="I92" s="234"/>
      <c r="J92" s="234"/>
      <c r="K92" s="234"/>
      <c r="L92" s="234"/>
    </row>
    <row r="93" spans="2:12" ht="12.75">
      <c r="B93" s="234"/>
      <c r="C93" s="234"/>
      <c r="D93" s="234"/>
      <c r="E93" s="234"/>
      <c r="F93" s="234"/>
      <c r="G93" s="234"/>
      <c r="H93" s="234"/>
      <c r="I93" s="234"/>
      <c r="J93" s="234"/>
      <c r="K93" s="234"/>
      <c r="L93" s="234"/>
    </row>
    <row r="94" spans="2:12" ht="12.75">
      <c r="B94" s="234"/>
      <c r="C94" s="234"/>
      <c r="D94" s="234"/>
      <c r="E94" s="234"/>
      <c r="F94" s="234"/>
      <c r="G94" s="234"/>
      <c r="H94" s="234"/>
      <c r="I94" s="234"/>
      <c r="J94" s="234"/>
      <c r="K94" s="234"/>
      <c r="L94" s="234"/>
    </row>
    <row r="95" spans="2:12" ht="12.75">
      <c r="B95" s="234"/>
      <c r="C95" s="234"/>
      <c r="D95" s="234"/>
      <c r="E95" s="234"/>
      <c r="F95" s="234"/>
      <c r="G95" s="234"/>
      <c r="H95" s="234"/>
      <c r="I95" s="234"/>
      <c r="J95" s="234"/>
      <c r="K95" s="234"/>
      <c r="L95" s="234"/>
    </row>
    <row r="96" spans="2:12" ht="12.75"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</row>
    <row r="97" spans="2:12" ht="12.75">
      <c r="B97" s="234"/>
      <c r="C97" s="234"/>
      <c r="D97" s="234"/>
      <c r="E97" s="234"/>
      <c r="F97" s="234"/>
      <c r="G97" s="234"/>
      <c r="H97" s="234"/>
      <c r="I97" s="234"/>
      <c r="J97" s="234"/>
      <c r="K97" s="234"/>
      <c r="L97" s="234"/>
    </row>
    <row r="98" spans="2:12" ht="12.75">
      <c r="B98" s="234"/>
      <c r="C98" s="234"/>
      <c r="D98" s="234"/>
      <c r="E98" s="234"/>
      <c r="F98" s="234"/>
      <c r="G98" s="234"/>
      <c r="H98" s="234"/>
      <c r="I98" s="234"/>
      <c r="J98" s="234"/>
      <c r="K98" s="234"/>
      <c r="L98" s="234"/>
    </row>
    <row r="99" spans="2:12" ht="12.75"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</row>
    <row r="100" spans="2:12" ht="12.75">
      <c r="B100" s="234"/>
      <c r="C100" s="234"/>
      <c r="D100" s="234"/>
      <c r="E100" s="234"/>
      <c r="F100" s="234"/>
      <c r="G100" s="234"/>
      <c r="H100" s="234"/>
      <c r="I100" s="234"/>
      <c r="J100" s="234"/>
      <c r="K100" s="234"/>
      <c r="L100" s="234"/>
    </row>
    <row r="101" spans="2:12" ht="12.75">
      <c r="B101" s="234"/>
      <c r="C101" s="234"/>
      <c r="D101" s="234"/>
      <c r="E101" s="234"/>
      <c r="F101" s="234"/>
      <c r="G101" s="234"/>
      <c r="H101" s="234"/>
      <c r="I101" s="234"/>
      <c r="J101" s="234"/>
      <c r="K101" s="234"/>
      <c r="L101" s="234"/>
    </row>
    <row r="102" spans="2:12" ht="12.75">
      <c r="B102" s="234"/>
      <c r="C102" s="234"/>
      <c r="D102" s="234"/>
      <c r="E102" s="234"/>
      <c r="F102" s="234"/>
      <c r="G102" s="234"/>
      <c r="H102" s="234"/>
      <c r="I102" s="234"/>
      <c r="J102" s="234"/>
      <c r="K102" s="234"/>
      <c r="L102" s="234"/>
    </row>
    <row r="103" spans="2:12" ht="12.75">
      <c r="B103" s="234"/>
      <c r="C103" s="234"/>
      <c r="D103" s="234"/>
      <c r="E103" s="234"/>
      <c r="F103" s="234"/>
      <c r="G103" s="234"/>
      <c r="H103" s="234"/>
      <c r="I103" s="234"/>
      <c r="J103" s="234"/>
      <c r="K103" s="234"/>
      <c r="L103" s="234"/>
    </row>
    <row r="104" spans="2:12" ht="12.75">
      <c r="B104" s="234"/>
      <c r="C104" s="234"/>
      <c r="D104" s="234"/>
      <c r="E104" s="234"/>
      <c r="F104" s="234"/>
      <c r="G104" s="234"/>
      <c r="H104" s="234"/>
      <c r="I104" s="234"/>
      <c r="J104" s="234"/>
      <c r="K104" s="234"/>
      <c r="L104" s="234"/>
    </row>
    <row r="105" spans="2:12" ht="12.75"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</row>
    <row r="106" spans="2:12" ht="12.75">
      <c r="B106" s="234"/>
      <c r="C106" s="234"/>
      <c r="D106" s="234"/>
      <c r="E106" s="234"/>
      <c r="F106" s="234"/>
      <c r="G106" s="234"/>
      <c r="H106" s="234"/>
      <c r="I106" s="234"/>
      <c r="J106" s="234"/>
      <c r="K106" s="234"/>
      <c r="L106" s="234"/>
    </row>
    <row r="107" spans="2:12" ht="12.75">
      <c r="B107" s="234"/>
      <c r="C107" s="234"/>
      <c r="D107" s="234"/>
      <c r="E107" s="234"/>
      <c r="F107" s="234"/>
      <c r="G107" s="234"/>
      <c r="H107" s="234"/>
      <c r="I107" s="234"/>
      <c r="J107" s="234"/>
      <c r="K107" s="234"/>
      <c r="L107" s="234"/>
    </row>
    <row r="108" spans="2:12" ht="12.75">
      <c r="B108" s="234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</row>
    <row r="109" spans="2:12" ht="12.75">
      <c r="B109" s="234"/>
      <c r="C109" s="234"/>
      <c r="D109" s="234"/>
      <c r="E109" s="234"/>
      <c r="F109" s="234"/>
      <c r="G109" s="234"/>
      <c r="H109" s="234"/>
      <c r="I109" s="234"/>
      <c r="J109" s="234"/>
      <c r="K109" s="234"/>
      <c r="L109" s="234"/>
    </row>
    <row r="110" spans="2:12" ht="12.75">
      <c r="B110" s="234"/>
      <c r="C110" s="234"/>
      <c r="D110" s="234"/>
      <c r="E110" s="234"/>
      <c r="F110" s="234"/>
      <c r="G110" s="234"/>
      <c r="H110" s="234"/>
      <c r="I110" s="234"/>
      <c r="J110" s="234"/>
      <c r="K110" s="234"/>
      <c r="L110" s="234"/>
    </row>
    <row r="111" spans="2:12" ht="12.75">
      <c r="B111" s="234"/>
      <c r="C111" s="234"/>
      <c r="D111" s="234"/>
      <c r="E111" s="234"/>
      <c r="F111" s="234"/>
      <c r="G111" s="234"/>
      <c r="H111" s="234"/>
      <c r="I111" s="234"/>
      <c r="J111" s="234"/>
      <c r="K111" s="234"/>
      <c r="L111" s="234"/>
    </row>
    <row r="112" spans="2:12" ht="12.75">
      <c r="B112" s="234"/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</row>
    <row r="113" spans="2:12" ht="12.75"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</row>
    <row r="114" spans="2:12" ht="12.75">
      <c r="B114" s="234"/>
      <c r="C114" s="234"/>
      <c r="D114" s="234"/>
      <c r="E114" s="234"/>
      <c r="F114" s="234"/>
      <c r="G114" s="234"/>
      <c r="H114" s="234"/>
      <c r="I114" s="234"/>
      <c r="J114" s="234"/>
      <c r="K114" s="234"/>
      <c r="L114" s="234"/>
    </row>
    <row r="115" spans="2:12" ht="12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</row>
    <row r="116" spans="2:12" ht="12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</row>
    <row r="117" spans="2:12" ht="12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</row>
    <row r="118" spans="2:12" ht="12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</row>
    <row r="119" spans="2:12" ht="12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</row>
    <row r="120" spans="2:12" ht="12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</row>
  </sheetData>
  <mergeCells count="6">
    <mergeCell ref="M9:X9"/>
    <mergeCell ref="M39:X39"/>
    <mergeCell ref="B39:L39"/>
    <mergeCell ref="B6:L6"/>
    <mergeCell ref="M6:X6"/>
    <mergeCell ref="B9:L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3" r:id="rId1"/>
  <headerFooter alignWithMargins="0">
    <oddHeader>&amp;C&amp;"Helvetica,Fett"&amp;12 2010</oddHeader>
    <oddFooter xml:space="preserve">&amp;C&amp;"Helvetica,Standard" Eidg. Steuerverwaltung  -  Administration fédérale des contributions  -  Amministrazione federale delle contribuzioni&amp;R38 - 39 </oddFooter>
  </headerFooter>
  <colBreaks count="1" manualBreakCount="1">
    <brk id="12" max="6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AG124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1.140625" style="4" customWidth="1"/>
    <col min="2" max="2" width="13.7109375" style="4" bestFit="1" customWidth="1"/>
    <col min="3" max="13" width="11.7109375" style="4" customWidth="1"/>
    <col min="14" max="15" width="12.7109375" style="196" customWidth="1"/>
    <col min="16" max="16" width="14.7109375" style="196" customWidth="1"/>
    <col min="17" max="18" width="5.7109375" style="198" customWidth="1"/>
    <col min="19" max="19" width="4.7109375" style="198" customWidth="1"/>
    <col min="20" max="24" width="5.7109375" style="198" customWidth="1"/>
    <col min="25" max="33" width="12.7109375" style="196" customWidth="1"/>
    <col min="34" max="16384" width="12.7109375" style="4" customWidth="1"/>
  </cols>
  <sheetData>
    <row r="1" spans="1:33" s="462" customFormat="1" ht="18.75" customHeight="1">
      <c r="A1" s="463" t="s">
        <v>266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0"/>
      <c r="O1" s="460"/>
      <c r="P1" s="460"/>
      <c r="Q1" s="461"/>
      <c r="R1" s="461"/>
      <c r="S1" s="461"/>
      <c r="T1" s="461"/>
      <c r="U1" s="461"/>
      <c r="V1" s="461"/>
      <c r="W1" s="461"/>
      <c r="X1" s="461"/>
      <c r="Y1" s="460"/>
      <c r="Z1" s="460"/>
      <c r="AA1" s="460"/>
      <c r="AB1" s="460"/>
      <c r="AC1" s="460"/>
      <c r="AD1" s="460"/>
      <c r="AE1" s="460"/>
      <c r="AF1" s="460"/>
      <c r="AG1" s="460"/>
    </row>
    <row r="2" spans="1:13" ht="35.25" customHeight="1">
      <c r="A2" s="625" t="s">
        <v>150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</row>
    <row r="3" spans="2:13" ht="18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0" ht="18.75" customHeight="1">
      <c r="A4" s="7" t="s">
        <v>62</v>
      </c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632" t="s">
        <v>34</v>
      </c>
      <c r="B5" s="632"/>
      <c r="C5" s="632"/>
      <c r="D5" s="632"/>
      <c r="E5" s="632"/>
      <c r="F5" s="632"/>
      <c r="G5" s="632"/>
      <c r="H5" s="632"/>
      <c r="I5" s="632"/>
      <c r="J5" s="632"/>
    </row>
    <row r="6" ht="18.75" customHeight="1">
      <c r="A6" s="435" t="s">
        <v>35</v>
      </c>
    </row>
    <row r="7" ht="18.75" customHeight="1">
      <c r="A7" s="3"/>
    </row>
    <row r="8" ht="18.75" customHeight="1">
      <c r="A8" s="6">
        <v>18</v>
      </c>
    </row>
    <row r="9" spans="1:13" ht="18.75" customHeight="1" thickBot="1">
      <c r="A9" s="7" t="s">
        <v>10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</row>
    <row r="10" spans="1:13" ht="18.75" customHeight="1" thickBot="1">
      <c r="A10" s="7" t="s">
        <v>11</v>
      </c>
      <c r="B10" s="626" t="s">
        <v>295</v>
      </c>
      <c r="C10" s="627"/>
      <c r="D10" s="627"/>
      <c r="E10" s="627"/>
      <c r="F10" s="627"/>
      <c r="G10" s="627"/>
      <c r="H10" s="627"/>
      <c r="I10" s="627"/>
      <c r="J10" s="627"/>
      <c r="K10" s="627"/>
      <c r="L10" s="627"/>
      <c r="M10" s="628"/>
    </row>
    <row r="11" spans="1:33" s="189" customFormat="1" ht="18.75" customHeight="1">
      <c r="A11" s="7" t="s">
        <v>293</v>
      </c>
      <c r="B11" s="194">
        <v>20000</v>
      </c>
      <c r="C11" s="194">
        <v>30000</v>
      </c>
      <c r="D11" s="194">
        <v>40000</v>
      </c>
      <c r="E11" s="194">
        <v>50000</v>
      </c>
      <c r="F11" s="194">
        <v>60000</v>
      </c>
      <c r="G11" s="194">
        <v>70000</v>
      </c>
      <c r="H11" s="194">
        <v>80000</v>
      </c>
      <c r="I11" s="194">
        <v>90000</v>
      </c>
      <c r="J11" s="194">
        <v>100000</v>
      </c>
      <c r="K11" s="194">
        <v>150000</v>
      </c>
      <c r="L11" s="194">
        <v>200000</v>
      </c>
      <c r="M11" s="194">
        <v>500000</v>
      </c>
      <c r="N11" s="197"/>
      <c r="O11" s="197"/>
      <c r="P11" s="197"/>
      <c r="Q11" s="199"/>
      <c r="R11" s="199"/>
      <c r="S11" s="199"/>
      <c r="T11" s="199"/>
      <c r="U11" s="199"/>
      <c r="V11" s="199"/>
      <c r="W11" s="199"/>
      <c r="X11" s="199"/>
      <c r="Y11" s="197"/>
      <c r="Z11" s="197"/>
      <c r="AA11" s="197"/>
      <c r="AB11" s="197"/>
      <c r="AC11" s="197"/>
      <c r="AD11" s="197"/>
      <c r="AE11" s="197"/>
      <c r="AF11" s="197"/>
      <c r="AG11" s="197"/>
    </row>
    <row r="12" spans="1:33" s="189" customFormat="1" ht="18.75" customHeight="1">
      <c r="A12" s="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97"/>
      <c r="O12" s="197"/>
      <c r="P12" s="197"/>
      <c r="Q12" s="199"/>
      <c r="R12" s="199"/>
      <c r="S12" s="199"/>
      <c r="T12" s="199"/>
      <c r="U12" s="199"/>
      <c r="V12" s="199"/>
      <c r="W12" s="199"/>
      <c r="X12" s="199"/>
      <c r="Y12" s="197"/>
      <c r="Z12" s="197"/>
      <c r="AA12" s="197"/>
      <c r="AB12" s="197"/>
      <c r="AC12" s="197"/>
      <c r="AD12" s="197"/>
      <c r="AE12" s="197"/>
      <c r="AF12" s="197"/>
      <c r="AG12" s="197"/>
    </row>
    <row r="13" spans="1:33" s="189" customFormat="1" ht="18.75" customHeight="1">
      <c r="A13" s="187"/>
      <c r="B13" s="629" t="s">
        <v>265</v>
      </c>
      <c r="C13" s="630"/>
      <c r="D13" s="630"/>
      <c r="E13" s="630"/>
      <c r="F13" s="630"/>
      <c r="G13" s="630"/>
      <c r="H13" s="630"/>
      <c r="I13" s="630"/>
      <c r="J13" s="630"/>
      <c r="K13" s="630"/>
      <c r="L13" s="630"/>
      <c r="M13" s="631"/>
      <c r="N13" s="197"/>
      <c r="O13" s="197"/>
      <c r="P13" s="197"/>
      <c r="Q13" s="199"/>
      <c r="R13" s="199"/>
      <c r="S13" s="199"/>
      <c r="T13" s="199"/>
      <c r="U13" s="199"/>
      <c r="V13" s="199"/>
      <c r="W13" s="199"/>
      <c r="X13" s="199"/>
      <c r="Y13" s="197"/>
      <c r="Z13" s="197"/>
      <c r="AA13" s="197"/>
      <c r="AB13" s="197"/>
      <c r="AC13" s="197"/>
      <c r="AD13" s="197"/>
      <c r="AE13" s="197"/>
      <c r="AF13" s="197"/>
      <c r="AG13" s="197"/>
    </row>
    <row r="14" spans="1:13" ht="18.75" customHeight="1">
      <c r="A14" s="9" t="s">
        <v>169</v>
      </c>
      <c r="B14" s="15">
        <v>96.6</v>
      </c>
      <c r="C14" s="15">
        <v>230</v>
      </c>
      <c r="D14" s="15">
        <v>420.9</v>
      </c>
      <c r="E14" s="15">
        <v>616.4</v>
      </c>
      <c r="F14" s="15">
        <v>552</v>
      </c>
      <c r="G14" s="15">
        <v>1166.1</v>
      </c>
      <c r="H14" s="15">
        <v>1384.6</v>
      </c>
      <c r="I14" s="15">
        <v>1610</v>
      </c>
      <c r="J14" s="15">
        <v>2017.1</v>
      </c>
      <c r="K14" s="15">
        <v>3726</v>
      </c>
      <c r="L14" s="15">
        <v>5290</v>
      </c>
      <c r="M14" s="15">
        <v>15906.8</v>
      </c>
    </row>
    <row r="15" spans="1:13" ht="18.75" customHeight="1">
      <c r="A15" s="9" t="s">
        <v>67</v>
      </c>
      <c r="B15" s="15">
        <v>88.95</v>
      </c>
      <c r="C15" s="15">
        <v>824.05</v>
      </c>
      <c r="D15" s="15">
        <v>1663.9</v>
      </c>
      <c r="E15" s="15">
        <v>2176.5</v>
      </c>
      <c r="F15" s="15">
        <v>2220.25</v>
      </c>
      <c r="G15" s="15">
        <v>2388.15</v>
      </c>
      <c r="H15" s="15">
        <v>2817.05</v>
      </c>
      <c r="I15" s="15">
        <v>3193.35</v>
      </c>
      <c r="J15" s="15">
        <v>3516</v>
      </c>
      <c r="K15" s="15">
        <v>5524.1</v>
      </c>
      <c r="L15" s="15">
        <v>7440.600000000006</v>
      </c>
      <c r="M15" s="15">
        <v>17540.6</v>
      </c>
    </row>
    <row r="16" spans="1:13" ht="18.75" customHeight="1">
      <c r="A16" s="9" t="s">
        <v>70</v>
      </c>
      <c r="B16" s="15">
        <v>31.5</v>
      </c>
      <c r="C16" s="15">
        <v>677.2</v>
      </c>
      <c r="D16" s="15">
        <v>882</v>
      </c>
      <c r="E16" s="15">
        <v>1039.5</v>
      </c>
      <c r="F16" s="15">
        <v>1354.5</v>
      </c>
      <c r="G16" s="15">
        <v>1543.5</v>
      </c>
      <c r="H16" s="15">
        <v>1886.5</v>
      </c>
      <c r="I16" s="15">
        <v>2290.7</v>
      </c>
      <c r="J16" s="15">
        <v>2464</v>
      </c>
      <c r="K16" s="15">
        <v>4011</v>
      </c>
      <c r="L16" s="15">
        <v>5061</v>
      </c>
      <c r="M16" s="15">
        <v>12353.2</v>
      </c>
    </row>
    <row r="17" spans="1:13" ht="18.75" customHeight="1">
      <c r="A17" s="9" t="s">
        <v>73</v>
      </c>
      <c r="B17" s="15">
        <v>0</v>
      </c>
      <c r="C17" s="15">
        <v>687.96</v>
      </c>
      <c r="D17" s="15">
        <v>993.72</v>
      </c>
      <c r="E17" s="15">
        <v>1161.888</v>
      </c>
      <c r="F17" s="15">
        <v>1238.3280000000009</v>
      </c>
      <c r="G17" s="15">
        <v>1284.192000000001</v>
      </c>
      <c r="H17" s="15">
        <v>1375.92</v>
      </c>
      <c r="I17" s="15">
        <v>1513.5119999999988</v>
      </c>
      <c r="J17" s="15">
        <v>1696.9680000000008</v>
      </c>
      <c r="K17" s="15">
        <v>2858.8559999999998</v>
      </c>
      <c r="L17" s="15">
        <v>3623.2559999999976</v>
      </c>
      <c r="M17" s="15">
        <v>8240.231999999982</v>
      </c>
    </row>
    <row r="18" spans="1:13" ht="18.75" customHeight="1">
      <c r="A18" s="9" t="s">
        <v>76</v>
      </c>
      <c r="B18" s="15">
        <v>-21.2</v>
      </c>
      <c r="C18" s="15">
        <v>164.95</v>
      </c>
      <c r="D18" s="15">
        <v>443.15</v>
      </c>
      <c r="E18" s="15">
        <v>495.1</v>
      </c>
      <c r="F18" s="15">
        <v>508.3</v>
      </c>
      <c r="G18" s="15">
        <v>897.4499999999994</v>
      </c>
      <c r="H18" s="15">
        <v>1066.9</v>
      </c>
      <c r="I18" s="15">
        <v>1218.2</v>
      </c>
      <c r="J18" s="15">
        <v>1433.2</v>
      </c>
      <c r="K18" s="15">
        <v>2023.75</v>
      </c>
      <c r="L18" s="15">
        <v>2574.4</v>
      </c>
      <c r="M18" s="15">
        <v>6303.399999999994</v>
      </c>
    </row>
    <row r="19" spans="1:13" ht="18.75" customHeight="1">
      <c r="A19" s="9" t="s">
        <v>79</v>
      </c>
      <c r="B19" s="15">
        <v>543.6</v>
      </c>
      <c r="C19" s="15">
        <v>652.35</v>
      </c>
      <c r="D19" s="15">
        <v>869.75</v>
      </c>
      <c r="E19" s="15">
        <v>1046.4</v>
      </c>
      <c r="F19" s="15">
        <v>1277.5</v>
      </c>
      <c r="G19" s="15">
        <v>1318.3</v>
      </c>
      <c r="H19" s="15">
        <v>1426.95</v>
      </c>
      <c r="I19" s="15">
        <v>1685.2</v>
      </c>
      <c r="J19" s="15">
        <v>1834.65</v>
      </c>
      <c r="K19" s="15">
        <v>2554.95</v>
      </c>
      <c r="L19" s="15">
        <v>3234.45</v>
      </c>
      <c r="M19" s="15">
        <v>7338.6</v>
      </c>
    </row>
    <row r="20" spans="1:13" ht="18.75" customHeight="1">
      <c r="A20" s="9" t="s">
        <v>82</v>
      </c>
      <c r="B20" s="15">
        <v>40.25</v>
      </c>
      <c r="C20" s="15">
        <v>374.3</v>
      </c>
      <c r="D20" s="15">
        <v>845.65</v>
      </c>
      <c r="E20" s="15">
        <v>1096.85</v>
      </c>
      <c r="F20" s="15">
        <v>1328.5</v>
      </c>
      <c r="G20" s="15">
        <v>1483.7</v>
      </c>
      <c r="H20" s="15">
        <v>1627.75</v>
      </c>
      <c r="I20" s="15">
        <v>1921.35</v>
      </c>
      <c r="J20" s="15">
        <v>2258.75</v>
      </c>
      <c r="K20" s="15">
        <v>3568.95</v>
      </c>
      <c r="L20" s="15">
        <v>4554.45</v>
      </c>
      <c r="M20" s="15">
        <v>9705.5</v>
      </c>
    </row>
    <row r="21" spans="1:13" ht="18.75" customHeight="1">
      <c r="A21" s="9" t="s">
        <v>85</v>
      </c>
      <c r="B21" s="15">
        <v>203.2</v>
      </c>
      <c r="C21" s="15">
        <v>345.45</v>
      </c>
      <c r="D21" s="15">
        <v>908.0500000000009</v>
      </c>
      <c r="E21" s="15">
        <v>1078.2</v>
      </c>
      <c r="F21" s="15">
        <v>1436.35</v>
      </c>
      <c r="G21" s="15">
        <v>1618</v>
      </c>
      <c r="H21" s="15">
        <v>1816.1</v>
      </c>
      <c r="I21" s="15">
        <v>2103.1</v>
      </c>
      <c r="J21" s="15">
        <v>2457.45</v>
      </c>
      <c r="K21" s="15">
        <v>3429</v>
      </c>
      <c r="L21" s="15">
        <v>4673.6</v>
      </c>
      <c r="M21" s="15">
        <v>12837.15</v>
      </c>
    </row>
    <row r="22" spans="1:13" ht="18.75" customHeight="1">
      <c r="A22" s="9" t="s">
        <v>88</v>
      </c>
      <c r="B22" s="15">
        <v>6.6</v>
      </c>
      <c r="C22" s="15">
        <v>62.15</v>
      </c>
      <c r="D22" s="15">
        <v>230.9</v>
      </c>
      <c r="E22" s="15">
        <v>302.3</v>
      </c>
      <c r="F22" s="15">
        <v>436.6</v>
      </c>
      <c r="G22" s="15">
        <v>543.9</v>
      </c>
      <c r="H22" s="15">
        <v>644.5</v>
      </c>
      <c r="I22" s="15">
        <v>1033</v>
      </c>
      <c r="J22" s="15">
        <v>1123.3</v>
      </c>
      <c r="K22" s="15">
        <v>2060.15</v>
      </c>
      <c r="L22" s="15">
        <v>3761.45</v>
      </c>
      <c r="M22" s="15">
        <v>6192.350000000006</v>
      </c>
    </row>
    <row r="23" spans="1:13" ht="18.75" customHeight="1">
      <c r="A23" s="9" t="s">
        <v>64</v>
      </c>
      <c r="B23" s="15">
        <v>-33.15</v>
      </c>
      <c r="C23" s="15">
        <v>-56.55000000000018</v>
      </c>
      <c r="D23" s="15">
        <v>-101.7</v>
      </c>
      <c r="E23" s="15">
        <v>425.75</v>
      </c>
      <c r="F23" s="15">
        <v>925.1</v>
      </c>
      <c r="G23" s="15">
        <v>1839.7</v>
      </c>
      <c r="H23" s="15">
        <v>2183.05</v>
      </c>
      <c r="I23" s="15">
        <v>2750.75</v>
      </c>
      <c r="J23" s="15">
        <v>3115.85</v>
      </c>
      <c r="K23" s="15">
        <v>5290.75</v>
      </c>
      <c r="L23" s="15">
        <v>6672.1</v>
      </c>
      <c r="M23" s="15">
        <v>13833.6</v>
      </c>
    </row>
    <row r="24" spans="1:13" ht="18.75" customHeight="1">
      <c r="A24" s="9" t="s">
        <v>68</v>
      </c>
      <c r="B24" s="15">
        <v>0</v>
      </c>
      <c r="C24" s="15">
        <v>45.79999999999984</v>
      </c>
      <c r="D24" s="15">
        <v>1101.2</v>
      </c>
      <c r="E24" s="15">
        <v>1229.9</v>
      </c>
      <c r="F24" s="15">
        <v>1351.4</v>
      </c>
      <c r="G24" s="15">
        <v>2128.95</v>
      </c>
      <c r="H24" s="15">
        <v>2506.2</v>
      </c>
      <c r="I24" s="15">
        <v>2843.55</v>
      </c>
      <c r="J24" s="15">
        <v>3029.95</v>
      </c>
      <c r="K24" s="15">
        <v>4486</v>
      </c>
      <c r="L24" s="15">
        <v>6034.95</v>
      </c>
      <c r="M24" s="15">
        <v>14935.5</v>
      </c>
    </row>
    <row r="25" spans="1:13" ht="18.75" customHeight="1">
      <c r="A25" s="9" t="s">
        <v>71</v>
      </c>
      <c r="B25" s="15">
        <v>0</v>
      </c>
      <c r="C25" s="15">
        <v>0</v>
      </c>
      <c r="D25" s="15">
        <v>235</v>
      </c>
      <c r="E25" s="15">
        <v>2462.8</v>
      </c>
      <c r="F25" s="15">
        <v>2715.65</v>
      </c>
      <c r="G25" s="15">
        <v>2994.85</v>
      </c>
      <c r="H25" s="15">
        <v>3274</v>
      </c>
      <c r="I25" s="15">
        <v>3553.2</v>
      </c>
      <c r="J25" s="15">
        <v>3832.4</v>
      </c>
      <c r="K25" s="15">
        <v>5267.75</v>
      </c>
      <c r="L25" s="15">
        <v>6820.65</v>
      </c>
      <c r="M25" s="15">
        <v>15608.3</v>
      </c>
    </row>
    <row r="26" spans="1:13" ht="18.75" customHeight="1">
      <c r="A26" s="9" t="s">
        <v>74</v>
      </c>
      <c r="B26" s="15">
        <v>0</v>
      </c>
      <c r="C26" s="15">
        <v>-43.4</v>
      </c>
      <c r="D26" s="15">
        <v>-28.35</v>
      </c>
      <c r="E26" s="15">
        <v>-53.899999999999864</v>
      </c>
      <c r="F26" s="15">
        <v>859.3</v>
      </c>
      <c r="G26" s="15">
        <v>1477.65</v>
      </c>
      <c r="H26" s="15">
        <v>1873.7</v>
      </c>
      <c r="I26" s="15">
        <v>2288.05</v>
      </c>
      <c r="J26" s="15">
        <v>2665.25</v>
      </c>
      <c r="K26" s="15">
        <v>4393.349999999995</v>
      </c>
      <c r="L26" s="15">
        <v>6168.45</v>
      </c>
      <c r="M26" s="15">
        <v>15897.35</v>
      </c>
    </row>
    <row r="27" spans="1:13" ht="18.75" customHeight="1">
      <c r="A27" s="9" t="s">
        <v>77</v>
      </c>
      <c r="B27" s="15">
        <v>0</v>
      </c>
      <c r="C27" s="15">
        <v>170.3</v>
      </c>
      <c r="D27" s="15">
        <v>505.6</v>
      </c>
      <c r="E27" s="15">
        <v>874.75</v>
      </c>
      <c r="F27" s="15">
        <v>967.7000000000007</v>
      </c>
      <c r="G27" s="15">
        <v>981.9</v>
      </c>
      <c r="H27" s="15">
        <v>1246.9</v>
      </c>
      <c r="I27" s="15">
        <v>1534.8</v>
      </c>
      <c r="J27" s="15">
        <v>2013.4</v>
      </c>
      <c r="K27" s="15">
        <v>4591.1</v>
      </c>
      <c r="L27" s="15">
        <v>5980.4</v>
      </c>
      <c r="M27" s="15">
        <v>12054.05</v>
      </c>
    </row>
    <row r="28" spans="1:13" ht="18.75" customHeight="1">
      <c r="A28" s="9" t="s">
        <v>80</v>
      </c>
      <c r="B28" s="15">
        <v>218.4</v>
      </c>
      <c r="C28" s="15">
        <v>726.95</v>
      </c>
      <c r="D28" s="15">
        <v>992.95</v>
      </c>
      <c r="E28" s="15">
        <v>933.65</v>
      </c>
      <c r="F28" s="15">
        <v>1352.5</v>
      </c>
      <c r="G28" s="15">
        <v>1773.7</v>
      </c>
      <c r="H28" s="15">
        <v>2196.5</v>
      </c>
      <c r="I28" s="15">
        <v>2433.6</v>
      </c>
      <c r="J28" s="15">
        <v>2804.1</v>
      </c>
      <c r="K28" s="15">
        <v>4105.9</v>
      </c>
      <c r="L28" s="15">
        <v>5383.55</v>
      </c>
      <c r="M28" s="15">
        <v>10951.2</v>
      </c>
    </row>
    <row r="29" spans="1:13" ht="18.75" customHeight="1">
      <c r="A29" s="9" t="s">
        <v>83</v>
      </c>
      <c r="B29" s="15">
        <v>193.85</v>
      </c>
      <c r="C29" s="15">
        <v>431.8</v>
      </c>
      <c r="D29" s="15">
        <v>752</v>
      </c>
      <c r="E29" s="15">
        <v>1012.8</v>
      </c>
      <c r="F29" s="15">
        <v>1315.35</v>
      </c>
      <c r="G29" s="15">
        <v>1613.05</v>
      </c>
      <c r="H29" s="15">
        <v>1917.6</v>
      </c>
      <c r="I29" s="15">
        <v>2232.1</v>
      </c>
      <c r="J29" s="15">
        <v>2415.75</v>
      </c>
      <c r="K29" s="15">
        <v>3252.1</v>
      </c>
      <c r="L29" s="15">
        <v>4292.45</v>
      </c>
      <c r="M29" s="15">
        <v>8348.75</v>
      </c>
    </row>
    <row r="30" spans="1:13" ht="18.75" customHeight="1">
      <c r="A30" s="9" t="s">
        <v>86</v>
      </c>
      <c r="B30" s="15">
        <v>0</v>
      </c>
      <c r="C30" s="15">
        <v>496.8</v>
      </c>
      <c r="D30" s="15">
        <v>612.5</v>
      </c>
      <c r="E30" s="15">
        <v>1134</v>
      </c>
      <c r="F30" s="15">
        <v>1320.85</v>
      </c>
      <c r="G30" s="15">
        <v>1501.2</v>
      </c>
      <c r="H30" s="15">
        <v>2225.6</v>
      </c>
      <c r="I30" s="15">
        <v>2462.4</v>
      </c>
      <c r="J30" s="15">
        <v>2709.2</v>
      </c>
      <c r="K30" s="15">
        <v>4421.55</v>
      </c>
      <c r="L30" s="15">
        <v>5707.8</v>
      </c>
      <c r="M30" s="15">
        <v>13451.4</v>
      </c>
    </row>
    <row r="31" spans="1:13" ht="18.75" customHeight="1">
      <c r="A31" s="9" t="s">
        <v>89</v>
      </c>
      <c r="B31" s="15">
        <v>0</v>
      </c>
      <c r="C31" s="15">
        <v>32</v>
      </c>
      <c r="D31" s="15">
        <v>880</v>
      </c>
      <c r="E31" s="15">
        <v>1212</v>
      </c>
      <c r="F31" s="15">
        <v>1441</v>
      </c>
      <c r="G31" s="15">
        <v>1725</v>
      </c>
      <c r="H31" s="15">
        <v>2167</v>
      </c>
      <c r="I31" s="15">
        <v>2586</v>
      </c>
      <c r="J31" s="15">
        <v>2940</v>
      </c>
      <c r="K31" s="15">
        <v>4135</v>
      </c>
      <c r="L31" s="15">
        <v>4773</v>
      </c>
      <c r="M31" s="15">
        <v>11901</v>
      </c>
    </row>
    <row r="32" spans="1:13" ht="18.75" customHeight="1">
      <c r="A32" s="9" t="s">
        <v>66</v>
      </c>
      <c r="B32" s="15">
        <v>10.9</v>
      </c>
      <c r="C32" s="15">
        <v>322.6</v>
      </c>
      <c r="D32" s="15">
        <v>686.7</v>
      </c>
      <c r="E32" s="15">
        <v>828.4</v>
      </c>
      <c r="F32" s="15">
        <v>1181.6</v>
      </c>
      <c r="G32" s="15">
        <v>1495.5</v>
      </c>
      <c r="H32" s="15">
        <v>1853</v>
      </c>
      <c r="I32" s="15">
        <v>2162.6</v>
      </c>
      <c r="J32" s="15">
        <v>2570.2</v>
      </c>
      <c r="K32" s="15">
        <v>4244.5</v>
      </c>
      <c r="L32" s="15">
        <v>5398.75</v>
      </c>
      <c r="M32" s="15">
        <v>13029.9</v>
      </c>
    </row>
    <row r="33" spans="1:13" ht="18.75" customHeight="1">
      <c r="A33" s="9" t="s">
        <v>69</v>
      </c>
      <c r="B33" s="15">
        <v>0</v>
      </c>
      <c r="C33" s="15">
        <v>163.2</v>
      </c>
      <c r="D33" s="15">
        <v>669.25</v>
      </c>
      <c r="E33" s="15">
        <v>1274.55</v>
      </c>
      <c r="F33" s="15">
        <v>1558.7</v>
      </c>
      <c r="G33" s="15">
        <v>1965.6</v>
      </c>
      <c r="H33" s="15">
        <v>2198.9</v>
      </c>
      <c r="I33" s="15">
        <v>2459.15</v>
      </c>
      <c r="J33" s="15">
        <v>2759.4</v>
      </c>
      <c r="K33" s="15">
        <v>4357.45</v>
      </c>
      <c r="L33" s="15">
        <v>5621.65</v>
      </c>
      <c r="M33" s="15">
        <v>14256.85</v>
      </c>
    </row>
    <row r="34" spans="1:13" ht="18.75" customHeight="1">
      <c r="A34" s="9" t="s">
        <v>72</v>
      </c>
      <c r="B34" s="15">
        <v>0</v>
      </c>
      <c r="C34" s="15">
        <v>-261.4</v>
      </c>
      <c r="D34" s="15">
        <v>-92.59999999999991</v>
      </c>
      <c r="E34" s="15">
        <v>-15.75</v>
      </c>
      <c r="F34" s="15">
        <v>542.45</v>
      </c>
      <c r="G34" s="15">
        <v>954.7999999999993</v>
      </c>
      <c r="H34" s="15">
        <v>1418.6</v>
      </c>
      <c r="I34" s="15">
        <v>1681.9</v>
      </c>
      <c r="J34" s="15">
        <v>2126.25</v>
      </c>
      <c r="K34" s="15">
        <v>3581</v>
      </c>
      <c r="L34" s="15">
        <v>5189.600000000006</v>
      </c>
      <c r="M34" s="15">
        <v>14293.05</v>
      </c>
    </row>
    <row r="35" spans="1:13" ht="18.75" customHeight="1">
      <c r="A35" s="9" t="s">
        <v>75</v>
      </c>
      <c r="B35" s="15">
        <v>0</v>
      </c>
      <c r="C35" s="15">
        <v>42.2</v>
      </c>
      <c r="D35" s="15">
        <v>1195.45</v>
      </c>
      <c r="E35" s="15">
        <v>2230.55</v>
      </c>
      <c r="F35" s="15">
        <v>2645.4</v>
      </c>
      <c r="G35" s="15">
        <v>2366.4</v>
      </c>
      <c r="H35" s="15">
        <v>2179.2</v>
      </c>
      <c r="I35" s="15">
        <v>2619.8</v>
      </c>
      <c r="J35" s="15">
        <v>2916.6</v>
      </c>
      <c r="K35" s="15">
        <v>5429.45</v>
      </c>
      <c r="L35" s="15">
        <v>7264.35</v>
      </c>
      <c r="M35" s="15">
        <v>19572.7</v>
      </c>
    </row>
    <row r="36" spans="1:13" ht="18.75" customHeight="1">
      <c r="A36" s="9" t="s">
        <v>78</v>
      </c>
      <c r="B36" s="15">
        <v>-10</v>
      </c>
      <c r="C36" s="15">
        <v>714.6</v>
      </c>
      <c r="D36" s="15">
        <v>917</v>
      </c>
      <c r="E36" s="15">
        <v>822.8499999999995</v>
      </c>
      <c r="F36" s="15">
        <v>1176.1</v>
      </c>
      <c r="G36" s="15">
        <v>1408.55</v>
      </c>
      <c r="H36" s="15">
        <v>1745.5</v>
      </c>
      <c r="I36" s="15">
        <v>2054.15</v>
      </c>
      <c r="J36" s="15">
        <v>2489.85</v>
      </c>
      <c r="K36" s="15">
        <v>5937.15</v>
      </c>
      <c r="L36" s="15">
        <v>6579.75</v>
      </c>
      <c r="M36" s="15">
        <v>14058.15</v>
      </c>
    </row>
    <row r="37" spans="1:13" ht="18.75" customHeight="1">
      <c r="A37" s="9" t="s">
        <v>81</v>
      </c>
      <c r="B37" s="15">
        <v>113.3</v>
      </c>
      <c r="C37" s="15">
        <v>337.25</v>
      </c>
      <c r="D37" s="15">
        <v>667.45</v>
      </c>
      <c r="E37" s="15">
        <v>879.3</v>
      </c>
      <c r="F37" s="15">
        <v>1681.05</v>
      </c>
      <c r="G37" s="15">
        <v>2522.15</v>
      </c>
      <c r="H37" s="15">
        <v>2520.4</v>
      </c>
      <c r="I37" s="15">
        <v>3018.9</v>
      </c>
      <c r="J37" s="15">
        <v>3399.95</v>
      </c>
      <c r="K37" s="15">
        <v>5682.25</v>
      </c>
      <c r="L37" s="15">
        <v>7446.7</v>
      </c>
      <c r="M37" s="15">
        <v>15144.95</v>
      </c>
    </row>
    <row r="38" spans="1:13" ht="18.75" customHeight="1">
      <c r="A38" s="9" t="s">
        <v>84</v>
      </c>
      <c r="B38" s="15">
        <v>0</v>
      </c>
      <c r="C38" s="15">
        <v>0</v>
      </c>
      <c r="D38" s="15">
        <v>0</v>
      </c>
      <c r="E38" s="15">
        <v>0</v>
      </c>
      <c r="F38" s="15">
        <v>-349.45</v>
      </c>
      <c r="G38" s="15">
        <v>270.4500000000007</v>
      </c>
      <c r="H38" s="15">
        <v>760.8</v>
      </c>
      <c r="I38" s="15">
        <v>1762.9</v>
      </c>
      <c r="J38" s="15">
        <v>2691.65</v>
      </c>
      <c r="K38" s="15">
        <v>4777.3</v>
      </c>
      <c r="L38" s="15">
        <v>6312.45</v>
      </c>
      <c r="M38" s="15">
        <v>15348.15</v>
      </c>
    </row>
    <row r="39" spans="1:13" ht="18.75" customHeight="1">
      <c r="A39" s="9" t="s">
        <v>87</v>
      </c>
      <c r="B39" s="15">
        <v>0</v>
      </c>
      <c r="C39" s="15">
        <v>-146.5</v>
      </c>
      <c r="D39" s="15">
        <v>-241.15</v>
      </c>
      <c r="E39" s="15">
        <v>1589.8</v>
      </c>
      <c r="F39" s="15">
        <v>2198.55</v>
      </c>
      <c r="G39" s="15">
        <v>2524.4</v>
      </c>
      <c r="H39" s="15">
        <v>2776.85</v>
      </c>
      <c r="I39" s="15">
        <v>3029.2</v>
      </c>
      <c r="J39" s="15">
        <v>3589.2</v>
      </c>
      <c r="K39" s="15">
        <v>5167.9</v>
      </c>
      <c r="L39" s="15">
        <v>6690.45</v>
      </c>
      <c r="M39" s="15">
        <v>17659.95</v>
      </c>
    </row>
    <row r="40" spans="1:13" ht="18.75" customHeight="1">
      <c r="A40" s="9"/>
      <c r="B40" s="16"/>
      <c r="C40" s="195"/>
      <c r="D40" s="195"/>
      <c r="E40" s="195"/>
      <c r="F40" s="195"/>
      <c r="G40" s="195"/>
      <c r="H40" s="195"/>
      <c r="I40" s="195"/>
      <c r="J40" s="195"/>
      <c r="K40" s="16"/>
      <c r="L40" s="16"/>
      <c r="M40" s="16"/>
    </row>
    <row r="41" spans="1:13" ht="18.75" customHeight="1">
      <c r="A41" s="10" t="s">
        <v>90</v>
      </c>
      <c r="B41" s="15">
        <v>0</v>
      </c>
      <c r="C41" s="15">
        <v>0</v>
      </c>
      <c r="D41" s="15">
        <v>58</v>
      </c>
      <c r="E41" s="15">
        <v>58.2</v>
      </c>
      <c r="F41" s="15">
        <v>115.3</v>
      </c>
      <c r="G41" s="15">
        <v>236.7</v>
      </c>
      <c r="H41" s="15">
        <v>294.2</v>
      </c>
      <c r="I41" s="15">
        <v>425.9</v>
      </c>
      <c r="J41" s="15">
        <v>554.8</v>
      </c>
      <c r="K41" s="15">
        <v>2041.8</v>
      </c>
      <c r="L41" s="15">
        <v>3075.8</v>
      </c>
      <c r="M41" s="15">
        <v>6995.3</v>
      </c>
    </row>
    <row r="42" spans="1:13" ht="18.75" customHeight="1">
      <c r="A42" s="10" t="s">
        <v>91</v>
      </c>
      <c r="B42" s="8"/>
      <c r="C42" s="8"/>
      <c r="D42" s="200"/>
      <c r="E42" s="8"/>
      <c r="F42" s="8"/>
      <c r="G42" s="8"/>
      <c r="H42" s="8"/>
      <c r="I42" s="8"/>
      <c r="J42" s="8"/>
      <c r="K42" s="8"/>
      <c r="L42" s="8"/>
      <c r="M42" s="8"/>
    </row>
    <row r="43" spans="1:13" ht="18.75" customHeight="1">
      <c r="A43" s="10"/>
      <c r="B43" s="8"/>
      <c r="C43" s="190"/>
      <c r="D43" s="190"/>
      <c r="E43" s="190"/>
      <c r="F43" s="190"/>
      <c r="G43" s="190"/>
      <c r="H43" s="190"/>
      <c r="I43" s="190"/>
      <c r="J43" s="190"/>
      <c r="K43" s="8"/>
      <c r="L43" s="8"/>
      <c r="M43" s="8"/>
    </row>
    <row r="44" spans="1:33" s="189" customFormat="1" ht="18.75" customHeight="1">
      <c r="A44" s="191"/>
      <c r="B44" s="629" t="s">
        <v>151</v>
      </c>
      <c r="C44" s="630"/>
      <c r="D44" s="630"/>
      <c r="E44" s="630"/>
      <c r="F44" s="630"/>
      <c r="G44" s="630"/>
      <c r="H44" s="630"/>
      <c r="I44" s="630"/>
      <c r="J44" s="630"/>
      <c r="K44" s="630"/>
      <c r="L44" s="630"/>
      <c r="M44" s="631"/>
      <c r="N44" s="197"/>
      <c r="O44" s="197"/>
      <c r="P44" s="197"/>
      <c r="Q44" s="199"/>
      <c r="R44" s="199"/>
      <c r="S44" s="199"/>
      <c r="T44" s="199"/>
      <c r="U44" s="199"/>
      <c r="V44" s="199"/>
      <c r="W44" s="199"/>
      <c r="X44" s="199"/>
      <c r="Y44" s="197"/>
      <c r="Z44" s="197"/>
      <c r="AA44" s="197"/>
      <c r="AB44" s="197"/>
      <c r="AC44" s="197"/>
      <c r="AD44" s="197"/>
      <c r="AE44" s="197"/>
      <c r="AF44" s="197"/>
      <c r="AG44" s="197"/>
    </row>
    <row r="45" spans="1:25" ht="18.75" customHeight="1">
      <c r="A45" s="9" t="s">
        <v>169</v>
      </c>
      <c r="B45" s="27">
        <v>48.348348348348324</v>
      </c>
      <c r="C45" s="27">
        <v>33.45941227814955</v>
      </c>
      <c r="D45" s="27">
        <v>30.35482475118997</v>
      </c>
      <c r="E45" s="27">
        <v>26.911154769700943</v>
      </c>
      <c r="F45" s="27">
        <v>16.087197272170897</v>
      </c>
      <c r="G45" s="27">
        <v>26.855668915962305</v>
      </c>
      <c r="H45" s="27">
        <v>24.148876796428063</v>
      </c>
      <c r="I45" s="27">
        <v>22.61807760388861</v>
      </c>
      <c r="J45" s="27">
        <v>23.722773674554272</v>
      </c>
      <c r="K45" s="27">
        <v>22.351395612503847</v>
      </c>
      <c r="L45" s="27">
        <v>20.11215663910275</v>
      </c>
      <c r="M45" s="27">
        <v>15.847167110164454</v>
      </c>
      <c r="Y45" s="198"/>
    </row>
    <row r="46" spans="1:25" ht="18.75" customHeight="1">
      <c r="A46" s="9" t="s">
        <v>67</v>
      </c>
      <c r="B46" s="27">
        <v>100</v>
      </c>
      <c r="C46" s="27">
        <v>231.08524957936064</v>
      </c>
      <c r="D46" s="27">
        <v>131.6480734235303</v>
      </c>
      <c r="E46" s="27">
        <v>77.17674591777032</v>
      </c>
      <c r="F46" s="27">
        <v>47.82805381127279</v>
      </c>
      <c r="G46" s="27">
        <v>37.66798107255523</v>
      </c>
      <c r="H46" s="27">
        <v>35.21092431723015</v>
      </c>
      <c r="I46" s="27">
        <v>32.741897447990894</v>
      </c>
      <c r="J46" s="27">
        <v>30.185828285906858</v>
      </c>
      <c r="K46" s="27">
        <v>25.038810813995905</v>
      </c>
      <c r="L46" s="27">
        <v>21.79785583814641</v>
      </c>
      <c r="M46" s="27">
        <v>15.380608819784733</v>
      </c>
      <c r="Y46" s="198"/>
    </row>
    <row r="47" spans="1:25" ht="18.75" customHeight="1">
      <c r="A47" s="9" t="s">
        <v>70</v>
      </c>
      <c r="B47" s="27">
        <v>63</v>
      </c>
      <c r="C47" s="27">
        <v>195.8357432041643</v>
      </c>
      <c r="D47" s="27">
        <v>56.59287776708373</v>
      </c>
      <c r="E47" s="27">
        <v>38.607242339832865</v>
      </c>
      <c r="F47" s="27">
        <v>35.2523228274731</v>
      </c>
      <c r="G47" s="27">
        <v>29.973783862510924</v>
      </c>
      <c r="H47" s="27">
        <v>29.288930290327592</v>
      </c>
      <c r="I47" s="27">
        <v>29.194652256477585</v>
      </c>
      <c r="J47" s="27">
        <v>25.931928687196105</v>
      </c>
      <c r="K47" s="27">
        <v>22.26848767488341</v>
      </c>
      <c r="L47" s="27">
        <v>18.429102031898623</v>
      </c>
      <c r="M47" s="27">
        <v>14.001561874839208</v>
      </c>
      <c r="Y47" s="198"/>
    </row>
    <row r="48" spans="1:25" ht="18.75" customHeight="1">
      <c r="A48" s="9" t="s">
        <v>73</v>
      </c>
      <c r="B48" s="27">
        <v>0</v>
      </c>
      <c r="C48" s="27">
        <v>687.96</v>
      </c>
      <c r="D48" s="27">
        <v>75.10884024670455</v>
      </c>
      <c r="E48" s="27">
        <v>43.294709636647106</v>
      </c>
      <c r="F48" s="27">
        <v>30.6190632553834</v>
      </c>
      <c r="G48" s="27">
        <v>24.031510255654066</v>
      </c>
      <c r="H48" s="27">
        <v>20.903928708596876</v>
      </c>
      <c r="I48" s="27">
        <v>19.39119186916538</v>
      </c>
      <c r="J48" s="27">
        <v>18.796321566931685</v>
      </c>
      <c r="K48" s="27">
        <v>18.431979153986923</v>
      </c>
      <c r="L48" s="27">
        <v>16.182543703626408</v>
      </c>
      <c r="M48" s="27">
        <v>12.948821162454575</v>
      </c>
      <c r="Y48" s="198"/>
    </row>
    <row r="49" spans="1:25" ht="18.75" customHeight="1">
      <c r="A49" s="9" t="s">
        <v>76</v>
      </c>
      <c r="B49" s="27">
        <v>-13.563659628918755</v>
      </c>
      <c r="C49" s="27">
        <v>30.141617176793062</v>
      </c>
      <c r="D49" s="27">
        <v>39.53872234118485</v>
      </c>
      <c r="E49" s="27">
        <v>25.487117448714343</v>
      </c>
      <c r="F49" s="27">
        <v>18.714677564846017</v>
      </c>
      <c r="G49" s="27">
        <v>26.77796177773797</v>
      </c>
      <c r="H49" s="27">
        <v>25.042249554032473</v>
      </c>
      <c r="I49" s="27">
        <v>23.370295054291557</v>
      </c>
      <c r="J49" s="27">
        <v>23.223631973814268</v>
      </c>
      <c r="K49" s="27">
        <v>17.126185821760732</v>
      </c>
      <c r="L49" s="27">
        <v>14.292812787137365</v>
      </c>
      <c r="M49" s="27">
        <v>11.42847818519377</v>
      </c>
      <c r="Y49" s="198"/>
    </row>
    <row r="50" spans="1:13" ht="18.75" customHeight="1">
      <c r="A50" s="9" t="s">
        <v>79</v>
      </c>
      <c r="B50" s="27">
        <v>235.32467532467533</v>
      </c>
      <c r="C50" s="27">
        <v>52.17756448710257</v>
      </c>
      <c r="D50" s="27">
        <v>41.02497582604184</v>
      </c>
      <c r="E50" s="27">
        <v>34.52781627400513</v>
      </c>
      <c r="F50" s="27">
        <v>32.19303219303215</v>
      </c>
      <c r="G50" s="27">
        <v>26.147148368158497</v>
      </c>
      <c r="H50" s="27">
        <v>23.385147370922407</v>
      </c>
      <c r="I50" s="27">
        <v>23.574835974987057</v>
      </c>
      <c r="J50" s="27">
        <v>21.95121951219514</v>
      </c>
      <c r="K50" s="27">
        <v>17.70269287132212</v>
      </c>
      <c r="L50" s="27">
        <v>15.740909721360405</v>
      </c>
      <c r="M50" s="27">
        <v>12.826603325415673</v>
      </c>
    </row>
    <row r="51" spans="1:13" ht="18.75" customHeight="1">
      <c r="A51" s="9" t="s">
        <v>82</v>
      </c>
      <c r="B51" s="27">
        <v>80.5</v>
      </c>
      <c r="C51" s="27">
        <v>111.61473087818699</v>
      </c>
      <c r="D51" s="27">
        <v>76.67860543138232</v>
      </c>
      <c r="E51" s="27">
        <v>48.420704116543426</v>
      </c>
      <c r="F51" s="27">
        <v>39.14837188743185</v>
      </c>
      <c r="G51" s="27">
        <v>32.08034681456018</v>
      </c>
      <c r="H51" s="27">
        <v>27.806723837507224</v>
      </c>
      <c r="I51" s="27">
        <v>27.12468588530931</v>
      </c>
      <c r="J51" s="27">
        <v>26.969183193437843</v>
      </c>
      <c r="K51" s="27">
        <v>23.324107688436797</v>
      </c>
      <c r="L51" s="27">
        <v>19.988369796581182</v>
      </c>
      <c r="M51" s="27">
        <v>13.735202337906781</v>
      </c>
    </row>
    <row r="52" spans="1:13" ht="18.75" customHeight="1">
      <c r="A52" s="9" t="s">
        <v>85</v>
      </c>
      <c r="B52" s="27">
        <v>100</v>
      </c>
      <c r="C52" s="27">
        <v>39.53648068669528</v>
      </c>
      <c r="D52" s="27">
        <v>49.48096885813154</v>
      </c>
      <c r="E52" s="27">
        <v>36.17271110812896</v>
      </c>
      <c r="F52" s="27">
        <v>36.57766403096632</v>
      </c>
      <c r="G52" s="27">
        <v>31.028266789399016</v>
      </c>
      <c r="H52" s="27">
        <v>27.648836483493053</v>
      </c>
      <c r="I52" s="27">
        <v>26.43646374115369</v>
      </c>
      <c r="J52" s="27">
        <v>26.113360323886653</v>
      </c>
      <c r="K52" s="27">
        <v>19.396551724137954</v>
      </c>
      <c r="L52" s="27">
        <v>17.719575285256873</v>
      </c>
      <c r="M52" s="27">
        <v>14.969477176391049</v>
      </c>
    </row>
    <row r="53" spans="1:13" ht="18.75" customHeight="1">
      <c r="A53" s="9" t="s">
        <v>88</v>
      </c>
      <c r="B53" s="27">
        <v>110.92436974789914</v>
      </c>
      <c r="C53" s="27">
        <v>37.15994020926758</v>
      </c>
      <c r="D53" s="27">
        <v>45.093252612049604</v>
      </c>
      <c r="E53" s="27">
        <v>32.82480047776752</v>
      </c>
      <c r="F53" s="27">
        <v>32.777777777777786</v>
      </c>
      <c r="G53" s="27">
        <v>31.38397622688326</v>
      </c>
      <c r="H53" s="27">
        <v>29.765615979679023</v>
      </c>
      <c r="I53" s="27">
        <v>39.679643536212936</v>
      </c>
      <c r="J53" s="27">
        <v>34.180778066852255</v>
      </c>
      <c r="K53" s="27">
        <v>30.539516888160865</v>
      </c>
      <c r="L53" s="27">
        <v>29.6872595252659</v>
      </c>
      <c r="M53" s="27">
        <v>12.348617340132147</v>
      </c>
    </row>
    <row r="54" spans="1:16" ht="18.75" customHeight="1">
      <c r="A54" s="9" t="s">
        <v>64</v>
      </c>
      <c r="B54" s="27">
        <v>-21.67374959136974</v>
      </c>
      <c r="C54" s="27">
        <v>-9.154188587616378</v>
      </c>
      <c r="D54" s="27">
        <v>-5.873859304608977</v>
      </c>
      <c r="E54" s="27">
        <v>14.706390328152002</v>
      </c>
      <c r="F54" s="27">
        <v>21.958745757079456</v>
      </c>
      <c r="G54" s="27">
        <v>33.07533957192812</v>
      </c>
      <c r="H54" s="27">
        <v>30.338257570493493</v>
      </c>
      <c r="I54" s="27">
        <v>31.067352597369595</v>
      </c>
      <c r="J54" s="27">
        <v>29.114243399690697</v>
      </c>
      <c r="K54" s="27">
        <v>25.526869373064045</v>
      </c>
      <c r="L54" s="27">
        <v>20.79423305273591</v>
      </c>
      <c r="M54" s="27">
        <v>12.787528979371501</v>
      </c>
      <c r="P54" s="198"/>
    </row>
    <row r="55" spans="1:13" ht="18.75" customHeight="1">
      <c r="A55" s="9" t="s">
        <v>68</v>
      </c>
      <c r="B55" s="27">
        <v>0</v>
      </c>
      <c r="C55" s="27">
        <v>5.899021123132385</v>
      </c>
      <c r="D55" s="27">
        <v>52.06865572840324</v>
      </c>
      <c r="E55" s="27">
        <v>34.0815252029817</v>
      </c>
      <c r="F55" s="27">
        <v>27.152630574336236</v>
      </c>
      <c r="G55" s="27">
        <v>33.962128704974</v>
      </c>
      <c r="H55" s="27">
        <v>31.106449791171475</v>
      </c>
      <c r="I55" s="27">
        <v>28.681009440813348</v>
      </c>
      <c r="J55" s="27">
        <v>25.413074110108337</v>
      </c>
      <c r="K55" s="27">
        <v>20.041503693560653</v>
      </c>
      <c r="L55" s="27">
        <v>17.82779711887413</v>
      </c>
      <c r="M55" s="27">
        <v>13.642741135483824</v>
      </c>
    </row>
    <row r="56" spans="1:13" ht="18.75" customHeight="1">
      <c r="A56" s="9" t="s">
        <v>71</v>
      </c>
      <c r="B56" s="27">
        <v>0</v>
      </c>
      <c r="C56" s="27">
        <v>0</v>
      </c>
      <c r="D56" s="27">
        <v>100</v>
      </c>
      <c r="E56" s="27">
        <v>748.5714285714287</v>
      </c>
      <c r="F56" s="27">
        <v>103.8827152229214</v>
      </c>
      <c r="G56" s="27">
        <v>61.458664669245536</v>
      </c>
      <c r="H56" s="27">
        <v>45.9070641352814</v>
      </c>
      <c r="I56" s="27">
        <v>37.837837837837824</v>
      </c>
      <c r="J56" s="27">
        <v>32.89783164798187</v>
      </c>
      <c r="K56" s="27">
        <v>22.092513645961994</v>
      </c>
      <c r="L56" s="27">
        <v>18.043498676627568</v>
      </c>
      <c r="M56" s="27">
        <v>15.14773317287863</v>
      </c>
    </row>
    <row r="57" spans="1:13" ht="18.75" customHeight="1">
      <c r="A57" s="9" t="s">
        <v>74</v>
      </c>
      <c r="B57" s="27">
        <v>0</v>
      </c>
      <c r="C57" s="27">
        <v>-14.349479252769047</v>
      </c>
      <c r="D57" s="27">
        <v>-6.690265486725656</v>
      </c>
      <c r="E57" s="27">
        <v>-4.35397229290358</v>
      </c>
      <c r="F57" s="27">
        <v>35.897650130548314</v>
      </c>
      <c r="G57" s="27">
        <v>38.96961865077272</v>
      </c>
      <c r="H57" s="27">
        <v>34.731593386223786</v>
      </c>
      <c r="I57" s="27">
        <v>31.88919860627179</v>
      </c>
      <c r="J57" s="27">
        <v>29.25069278678629</v>
      </c>
      <c r="K57" s="27">
        <v>22.02351561148858</v>
      </c>
      <c r="L57" s="27">
        <v>19.28324577623625</v>
      </c>
      <c r="M57" s="27">
        <v>14.173479317758622</v>
      </c>
    </row>
    <row r="58" spans="1:13" ht="18.75" customHeight="1">
      <c r="A58" s="9" t="s">
        <v>77</v>
      </c>
      <c r="B58" s="27">
        <v>0</v>
      </c>
      <c r="C58" s="27">
        <v>34.99075405794124</v>
      </c>
      <c r="D58" s="27">
        <v>33.42920427121558</v>
      </c>
      <c r="E58" s="27">
        <v>33.02438840229539</v>
      </c>
      <c r="F58" s="27">
        <v>24.312848600572853</v>
      </c>
      <c r="G58" s="27">
        <v>18.017340244965357</v>
      </c>
      <c r="H58" s="27">
        <v>18.145041000603907</v>
      </c>
      <c r="I58" s="27">
        <v>18.274691909269503</v>
      </c>
      <c r="J58" s="27">
        <v>20.269195534213218</v>
      </c>
      <c r="K58" s="27">
        <v>24.75854072855717</v>
      </c>
      <c r="L58" s="27">
        <v>20.32832467397826</v>
      </c>
      <c r="M58" s="27">
        <v>12.362944345955883</v>
      </c>
    </row>
    <row r="59" spans="1:13" ht="18.75" customHeight="1">
      <c r="A59" s="9" t="s">
        <v>80</v>
      </c>
      <c r="B59" s="27">
        <v>100</v>
      </c>
      <c r="C59" s="27">
        <v>113.93307734503567</v>
      </c>
      <c r="D59" s="27">
        <v>55.907772866754875</v>
      </c>
      <c r="E59" s="27">
        <v>30.90584087786953</v>
      </c>
      <c r="F59" s="27">
        <v>33.69540845561671</v>
      </c>
      <c r="G59" s="27">
        <v>33.808588910279624</v>
      </c>
      <c r="H59" s="27">
        <v>32.42784380305601</v>
      </c>
      <c r="I59" s="27">
        <v>28.62385321100918</v>
      </c>
      <c r="J59" s="27">
        <v>27.390476190476193</v>
      </c>
      <c r="K59" s="27">
        <v>20.793051933254002</v>
      </c>
      <c r="L59" s="27">
        <v>18.192801009744286</v>
      </c>
      <c r="M59" s="27">
        <v>12.217194570135742</v>
      </c>
    </row>
    <row r="60" spans="1:13" ht="18.75" customHeight="1">
      <c r="A60" s="9" t="s">
        <v>83</v>
      </c>
      <c r="B60" s="27">
        <v>75.32543229065472</v>
      </c>
      <c r="C60" s="27">
        <v>62.022407354208546</v>
      </c>
      <c r="D60" s="27">
        <v>54.05405405405409</v>
      </c>
      <c r="E60" s="27">
        <v>45.646295294753926</v>
      </c>
      <c r="F60" s="27">
        <v>42.0811005358714</v>
      </c>
      <c r="G60" s="27">
        <v>39.08434493954591</v>
      </c>
      <c r="H60" s="27">
        <v>37.03682243532172</v>
      </c>
      <c r="I60" s="27">
        <v>35.28900271928158</v>
      </c>
      <c r="J60" s="27">
        <v>31.589580636302998</v>
      </c>
      <c r="K60" s="27">
        <v>21.988208408270328</v>
      </c>
      <c r="L60" s="27">
        <v>19.357813680282295</v>
      </c>
      <c r="M60" s="27">
        <v>12.653666550973114</v>
      </c>
    </row>
    <row r="61" spans="1:13" ht="18.75" customHeight="1">
      <c r="A61" s="9" t="s">
        <v>86</v>
      </c>
      <c r="B61" s="27">
        <v>0</v>
      </c>
      <c r="C61" s="27">
        <v>100</v>
      </c>
      <c r="D61" s="27">
        <v>65.72593625925533</v>
      </c>
      <c r="E61" s="27">
        <v>55.85106382978721</v>
      </c>
      <c r="F61" s="27">
        <v>38.13572779373762</v>
      </c>
      <c r="G61" s="27">
        <v>30.549450549450544</v>
      </c>
      <c r="H61" s="27">
        <v>35.05102683633617</v>
      </c>
      <c r="I61" s="27">
        <v>29.765013054830305</v>
      </c>
      <c r="J61" s="27">
        <v>26.597290398586324</v>
      </c>
      <c r="K61" s="27">
        <v>21.832496796636406</v>
      </c>
      <c r="L61" s="27">
        <v>18.160269677363917</v>
      </c>
      <c r="M61" s="27">
        <v>13.474771992020168</v>
      </c>
    </row>
    <row r="62" spans="1:13" ht="18.75" customHeight="1">
      <c r="A62" s="9" t="s">
        <v>89</v>
      </c>
      <c r="B62" s="27">
        <v>0</v>
      </c>
      <c r="C62" s="27">
        <v>100</v>
      </c>
      <c r="D62" s="472">
        <v>475.6756756756757</v>
      </c>
      <c r="E62" s="27">
        <v>100.49751243781094</v>
      </c>
      <c r="F62" s="27">
        <v>60.39396479463537</v>
      </c>
      <c r="G62" s="27">
        <v>47.8369384359401</v>
      </c>
      <c r="H62" s="27">
        <v>44.089521871820956</v>
      </c>
      <c r="I62" s="27">
        <v>40.44416640600563</v>
      </c>
      <c r="J62" s="27">
        <v>36.71328671328671</v>
      </c>
      <c r="K62" s="27">
        <v>24.747142258662997</v>
      </c>
      <c r="L62" s="27">
        <v>18.164173992464896</v>
      </c>
      <c r="M62" s="27">
        <v>13.708618425599559</v>
      </c>
    </row>
    <row r="63" spans="1:13" ht="18.75" customHeight="1">
      <c r="A63" s="9" t="s">
        <v>66</v>
      </c>
      <c r="B63" s="27">
        <v>100</v>
      </c>
      <c r="C63" s="27">
        <v>121.2781954887218</v>
      </c>
      <c r="D63" s="27">
        <v>84</v>
      </c>
      <c r="E63" s="27">
        <v>48.1012658227848</v>
      </c>
      <c r="F63" s="27">
        <v>43.4315959714769</v>
      </c>
      <c r="G63" s="27">
        <v>38.02730948203527</v>
      </c>
      <c r="H63" s="27">
        <v>35.12396694214878</v>
      </c>
      <c r="I63" s="27">
        <v>32.22950819672133</v>
      </c>
      <c r="J63" s="27">
        <v>31.306106042704553</v>
      </c>
      <c r="K63" s="27">
        <v>25.541427720377204</v>
      </c>
      <c r="L63" s="27">
        <v>20.691723502233486</v>
      </c>
      <c r="M63" s="27">
        <v>14.913471443287163</v>
      </c>
    </row>
    <row r="64" spans="1:13" ht="18.75" customHeight="1">
      <c r="A64" s="9" t="s">
        <v>69</v>
      </c>
      <c r="B64" s="27">
        <v>0</v>
      </c>
      <c r="C64" s="27">
        <v>100</v>
      </c>
      <c r="D64" s="27">
        <v>100.85141651597348</v>
      </c>
      <c r="E64" s="27">
        <v>70.32776030458531</v>
      </c>
      <c r="F64" s="27">
        <v>48.11544991511037</v>
      </c>
      <c r="G64" s="27">
        <v>41.5643733942335</v>
      </c>
      <c r="H64" s="27">
        <v>34.551354069278695</v>
      </c>
      <c r="I64" s="27">
        <v>30.78401181713484</v>
      </c>
      <c r="J64" s="27">
        <v>28.792337068803644</v>
      </c>
      <c r="K64" s="27">
        <v>23.83621066911735</v>
      </c>
      <c r="L64" s="27">
        <v>20.147405618114433</v>
      </c>
      <c r="M64" s="27">
        <v>15.476095493192425</v>
      </c>
    </row>
    <row r="65" spans="1:13" ht="18.75" customHeight="1">
      <c r="A65" s="9" t="s">
        <v>72</v>
      </c>
      <c r="B65" s="27">
        <v>0</v>
      </c>
      <c r="C65" s="27">
        <v>-86.728599867286</v>
      </c>
      <c r="D65" s="27">
        <v>-12.240581625908778</v>
      </c>
      <c r="E65" s="27">
        <v>-1.3336720436936367</v>
      </c>
      <c r="F65" s="27">
        <v>26.65340015723272</v>
      </c>
      <c r="G65" s="27">
        <v>28.38498699368262</v>
      </c>
      <c r="H65" s="27">
        <v>29.03397462136718</v>
      </c>
      <c r="I65" s="27">
        <v>25.218349614280246</v>
      </c>
      <c r="J65" s="27">
        <v>25.06084732478033</v>
      </c>
      <c r="K65" s="27">
        <v>18.530353090936394</v>
      </c>
      <c r="L65" s="27">
        <v>16.910431346991995</v>
      </c>
      <c r="M65" s="27">
        <v>13.1800173083369</v>
      </c>
    </row>
    <row r="66" spans="1:13" ht="18.75" customHeight="1">
      <c r="A66" s="9" t="s">
        <v>75</v>
      </c>
      <c r="B66" s="27">
        <v>0</v>
      </c>
      <c r="C66" s="27">
        <v>100</v>
      </c>
      <c r="D66" s="27">
        <v>489.2367505627175</v>
      </c>
      <c r="E66" s="27">
        <v>126.20873058533964</v>
      </c>
      <c r="F66" s="27">
        <v>63.98974383783652</v>
      </c>
      <c r="G66" s="27">
        <v>34.65145735560065</v>
      </c>
      <c r="H66" s="27">
        <v>24.283215029919422</v>
      </c>
      <c r="I66" s="27">
        <v>24.662976351860234</v>
      </c>
      <c r="J66" s="27">
        <v>23.490562618546175</v>
      </c>
      <c r="K66" s="27">
        <v>24.604721140904623</v>
      </c>
      <c r="L66" s="27">
        <v>21.357317998200703</v>
      </c>
      <c r="M66" s="27">
        <v>16.420925108007022</v>
      </c>
    </row>
    <row r="67" spans="1:13" ht="18.75" customHeight="1">
      <c r="A67" s="9" t="s">
        <v>78</v>
      </c>
      <c r="B67" s="27">
        <v>-29.41176470588235</v>
      </c>
      <c r="C67" s="27">
        <v>159.08281389136246</v>
      </c>
      <c r="D67" s="27">
        <v>54.61259007801797</v>
      </c>
      <c r="E67" s="27">
        <v>30.260738452486002</v>
      </c>
      <c r="F67" s="27">
        <v>33.20393557403199</v>
      </c>
      <c r="G67" s="27">
        <v>29.5857926022391</v>
      </c>
      <c r="H67" s="27">
        <v>29.002724976738016</v>
      </c>
      <c r="I67" s="27">
        <v>27.816107518873334</v>
      </c>
      <c r="J67" s="27">
        <v>28.26789130397762</v>
      </c>
      <c r="K67" s="27">
        <v>33.18233896884168</v>
      </c>
      <c r="L67" s="27">
        <v>21.412079409941388</v>
      </c>
      <c r="M67" s="27">
        <v>13.768697555636622</v>
      </c>
    </row>
    <row r="68" spans="1:13" ht="18.75" customHeight="1">
      <c r="A68" s="9" t="s">
        <v>81</v>
      </c>
      <c r="B68" s="27">
        <v>89.88496628322095</v>
      </c>
      <c r="C68" s="27">
        <v>60.12122292539444</v>
      </c>
      <c r="D68" s="27">
        <v>46.2799889058383</v>
      </c>
      <c r="E68" s="27">
        <v>31.575545381093445</v>
      </c>
      <c r="F68" s="27">
        <v>39.49603524229075</v>
      </c>
      <c r="G68" s="27">
        <v>39.690145721209824</v>
      </c>
      <c r="H68" s="27">
        <v>28.02748926895447</v>
      </c>
      <c r="I68" s="27">
        <v>26.9976122553009</v>
      </c>
      <c r="J68" s="27">
        <v>25.205259080513457</v>
      </c>
      <c r="K68" s="27">
        <v>22.16317416360321</v>
      </c>
      <c r="L68" s="27">
        <v>18.980317991119893</v>
      </c>
      <c r="M68" s="27">
        <v>12.374877078130316</v>
      </c>
    </row>
    <row r="69" spans="1:13" ht="18.75" customHeight="1">
      <c r="A69" s="9" t="s">
        <v>84</v>
      </c>
      <c r="B69" s="27">
        <v>0</v>
      </c>
      <c r="C69" s="27">
        <v>0</v>
      </c>
      <c r="D69" s="27">
        <v>0</v>
      </c>
      <c r="E69" s="27">
        <v>0</v>
      </c>
      <c r="F69" s="27">
        <v>-34.07273790951637</v>
      </c>
      <c r="G69" s="27">
        <v>11.523712130896108</v>
      </c>
      <c r="H69" s="27">
        <v>18.542529856202783</v>
      </c>
      <c r="I69" s="27">
        <v>30.54042114563394</v>
      </c>
      <c r="J69" s="27">
        <v>34.4893199902618</v>
      </c>
      <c r="K69" s="27">
        <v>24.824880482228224</v>
      </c>
      <c r="L69" s="27">
        <v>20.29201444642143</v>
      </c>
      <c r="M69" s="27">
        <v>14.25740173747615</v>
      </c>
    </row>
    <row r="70" spans="1:13" ht="18.75" customHeight="1">
      <c r="A70" s="9" t="s">
        <v>87</v>
      </c>
      <c r="B70" s="27">
        <v>0</v>
      </c>
      <c r="C70" s="27">
        <v>-56.60741885625967</v>
      </c>
      <c r="D70" s="27">
        <v>-17.868257261410808</v>
      </c>
      <c r="E70" s="27">
        <v>54.04174315045208</v>
      </c>
      <c r="F70" s="27">
        <v>48.322966349429656</v>
      </c>
      <c r="G70" s="27">
        <v>38.72521572387341</v>
      </c>
      <c r="H70" s="27">
        <v>32.43547887842171</v>
      </c>
      <c r="I70" s="27">
        <v>28.56738685553155</v>
      </c>
      <c r="J70" s="27">
        <v>28.381872672207233</v>
      </c>
      <c r="K70" s="27">
        <v>21.310180880257793</v>
      </c>
      <c r="L70" s="27">
        <v>18.52494330751829</v>
      </c>
      <c r="M70" s="27">
        <v>14.62248059576428</v>
      </c>
    </row>
    <row r="71" spans="1:13" ht="18.75" customHeight="1">
      <c r="A71" s="9"/>
      <c r="B71" s="108"/>
      <c r="C71" s="201"/>
      <c r="D71" s="201"/>
      <c r="E71" s="201"/>
      <c r="F71" s="201"/>
      <c r="G71" s="201"/>
      <c r="H71" s="201"/>
      <c r="I71" s="201"/>
      <c r="J71" s="201"/>
      <c r="K71" s="108"/>
      <c r="L71" s="108"/>
      <c r="M71" s="108"/>
    </row>
    <row r="72" spans="1:13" ht="18.75" customHeight="1">
      <c r="A72" s="10" t="s">
        <v>90</v>
      </c>
      <c r="B72" s="27">
        <v>0</v>
      </c>
      <c r="C72" s="27">
        <v>0</v>
      </c>
      <c r="D72" s="27">
        <v>100</v>
      </c>
      <c r="E72" s="27">
        <v>58.31663326653307</v>
      </c>
      <c r="F72" s="27">
        <v>61.102278749337586</v>
      </c>
      <c r="G72" s="27">
        <v>68.94844159627148</v>
      </c>
      <c r="H72" s="27">
        <v>48.88667331339316</v>
      </c>
      <c r="I72" s="27">
        <v>48.94839673600735</v>
      </c>
      <c r="J72" s="27">
        <v>45.65503620803159</v>
      </c>
      <c r="K72" s="27">
        <v>53.32184268254466</v>
      </c>
      <c r="L72" s="27">
        <v>33.09019709097167</v>
      </c>
      <c r="M72" s="27">
        <v>15.763807669512827</v>
      </c>
    </row>
    <row r="73" spans="1:13" ht="18.75" customHeight="1">
      <c r="A73" s="10" t="s">
        <v>91</v>
      </c>
      <c r="B73" s="192"/>
      <c r="C73" s="7"/>
      <c r="D73" s="7"/>
      <c r="E73" s="7"/>
      <c r="F73" s="7"/>
      <c r="G73" s="7"/>
      <c r="H73" s="7"/>
      <c r="I73" s="7"/>
      <c r="J73" s="7"/>
      <c r="K73" s="193"/>
      <c r="L73" s="193"/>
      <c r="M73" s="193"/>
    </row>
    <row r="74" spans="2:13" ht="18.75" customHeight="1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2:13" ht="18.75" customHeight="1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2:13" ht="18.75" customHeight="1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ht="18.75" customHeight="1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2:13" ht="18.75" customHeight="1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2:13" ht="18.75" customHeight="1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2:13" ht="18.75" customHeight="1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2:13" ht="18.75" customHeight="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2:13" ht="15" customHeight="1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2:13" ht="15" customHeight="1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ht="15" customHeight="1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ht="15" customHeight="1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2:13" ht="15" customHeight="1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2:13" ht="15" customHeight="1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ht="15" customHeight="1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2:13" ht="15" customHeight="1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2:13" ht="15" customHeight="1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ht="15" customHeight="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2:13" ht="15" customHeight="1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2:13" ht="15" customHeight="1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2:13" ht="1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2:13" ht="15" customHeight="1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2:13" ht="15" customHeight="1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2:13" ht="15" customHeight="1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ht="15" customHeight="1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2:13" ht="15" customHeight="1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2:13" ht="15" customHeight="1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2:13" ht="15" customHeight="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2:13" ht="15" customHeight="1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2:13" ht="15" customHeight="1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2:13" ht="15" customHeight="1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2:13" ht="15" customHeight="1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2:13" ht="15" customHeight="1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2:13" ht="15" customHeight="1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2:13" ht="15" customHeight="1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2:13" ht="15" customHeight="1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2:13" ht="15" customHeight="1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ht="15" customHeight="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2:13" ht="15" customHeight="1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2:13" ht="15" customHeight="1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2:13" ht="15" customHeight="1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2:13" ht="15" customHeight="1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2:13" ht="15" customHeight="1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2:13" ht="15" customHeight="1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2:13" ht="15" customHeight="1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2:13" ht="15" customHeight="1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2:13" ht="15" customHeight="1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2:13" ht="15" customHeight="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2:13" ht="1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2:13" ht="1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ht="15" customHeight="1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</sheetData>
  <mergeCells count="5">
    <mergeCell ref="A2:M2"/>
    <mergeCell ref="B10:M10"/>
    <mergeCell ref="B13:M13"/>
    <mergeCell ref="B44:M44"/>
    <mergeCell ref="A5:J5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W1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5" customWidth="1"/>
    <col min="2" max="11" width="14.140625" style="5" customWidth="1"/>
    <col min="12" max="12" width="12.57421875" style="5" customWidth="1"/>
    <col min="13" max="19" width="12.7109375" style="5" customWidth="1"/>
    <col min="20" max="20" width="15.28125" style="5" bestFit="1" customWidth="1"/>
    <col min="21" max="21" width="13.00390625" style="5" bestFit="1" customWidth="1"/>
    <col min="22" max="22" width="15.28125" style="5" bestFit="1" customWidth="1"/>
    <col min="23" max="23" width="34.421875" style="5" bestFit="1" customWidth="1"/>
    <col min="24" max="16384" width="12.7109375" style="5" customWidth="1"/>
  </cols>
  <sheetData>
    <row r="1" spans="1:12" ht="18.75" customHeight="1">
      <c r="A1" s="3" t="s">
        <v>95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8.75" customHeight="1">
      <c r="A2" s="3" t="s">
        <v>436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20" ht="18.75" customHeight="1">
      <c r="A3" s="632" t="s">
        <v>34</v>
      </c>
      <c r="B3" s="632"/>
      <c r="C3" s="632"/>
      <c r="D3" s="632"/>
      <c r="E3" s="632"/>
      <c r="F3" s="632"/>
      <c r="G3" s="632"/>
      <c r="H3" s="632"/>
      <c r="I3" s="632"/>
      <c r="J3" s="632"/>
      <c r="K3" s="437"/>
      <c r="L3" s="437"/>
      <c r="M3" s="437"/>
      <c r="N3" s="437"/>
      <c r="O3" s="437"/>
      <c r="P3" s="437"/>
      <c r="Q3" s="437"/>
      <c r="R3" s="437"/>
      <c r="S3" s="437"/>
      <c r="T3" s="437"/>
    </row>
    <row r="4" spans="1:12" ht="18.75" customHeight="1">
      <c r="A4" s="632" t="s">
        <v>35</v>
      </c>
      <c r="B4" s="632"/>
      <c r="C4" s="632"/>
      <c r="D4" s="632"/>
      <c r="E4" s="632"/>
      <c r="F4" s="632"/>
      <c r="G4" s="632"/>
      <c r="H4" s="632"/>
      <c r="I4" s="632"/>
      <c r="J4" s="632"/>
      <c r="K4" s="437"/>
      <c r="L4" s="4"/>
    </row>
    <row r="5" spans="1:23" ht="18.75" customHeight="1" thickBot="1">
      <c r="A5" s="6">
        <v>19</v>
      </c>
      <c r="B5" s="4"/>
      <c r="C5" s="4"/>
      <c r="D5" s="4"/>
      <c r="E5" s="4"/>
      <c r="F5" s="4"/>
      <c r="G5" s="4"/>
      <c r="H5" s="4"/>
      <c r="I5" s="4"/>
      <c r="J5" s="4"/>
      <c r="K5" s="4"/>
      <c r="U5" s="8"/>
      <c r="W5" s="8">
        <v>19</v>
      </c>
    </row>
    <row r="6" spans="1:23" ht="18.75" customHeight="1" thickBot="1">
      <c r="A6" s="7" t="s">
        <v>10</v>
      </c>
      <c r="B6" s="626" t="s">
        <v>96</v>
      </c>
      <c r="C6" s="627"/>
      <c r="D6" s="627"/>
      <c r="E6" s="627"/>
      <c r="F6" s="627"/>
      <c r="G6" s="627"/>
      <c r="H6" s="627"/>
      <c r="I6" s="627"/>
      <c r="J6" s="627"/>
      <c r="K6" s="628"/>
      <c r="L6" s="626" t="s">
        <v>437</v>
      </c>
      <c r="M6" s="627"/>
      <c r="N6" s="627"/>
      <c r="O6" s="627"/>
      <c r="P6" s="627"/>
      <c r="Q6" s="627"/>
      <c r="R6" s="627"/>
      <c r="S6" s="627"/>
      <c r="T6" s="627"/>
      <c r="U6" s="627"/>
      <c r="V6" s="628"/>
      <c r="W6" s="8" t="s">
        <v>11</v>
      </c>
    </row>
    <row r="7" spans="1:23" ht="18.75" customHeight="1">
      <c r="A7" s="7" t="s">
        <v>13</v>
      </c>
      <c r="B7" s="17">
        <v>20000</v>
      </c>
      <c r="C7" s="17">
        <v>25000</v>
      </c>
      <c r="D7" s="17">
        <v>30000</v>
      </c>
      <c r="E7" s="17">
        <v>35000</v>
      </c>
      <c r="F7" s="17">
        <v>40000</v>
      </c>
      <c r="G7" s="17">
        <v>45000</v>
      </c>
      <c r="H7" s="17">
        <v>50000</v>
      </c>
      <c r="I7" s="17">
        <v>60000</v>
      </c>
      <c r="J7" s="17">
        <v>70000</v>
      </c>
      <c r="K7" s="17">
        <v>80000</v>
      </c>
      <c r="L7" s="17">
        <v>90000</v>
      </c>
      <c r="M7" s="17">
        <v>100000</v>
      </c>
      <c r="N7" s="17">
        <v>125000</v>
      </c>
      <c r="O7" s="17">
        <v>150000</v>
      </c>
      <c r="P7" s="17">
        <v>175000</v>
      </c>
      <c r="Q7" s="17">
        <v>200000</v>
      </c>
      <c r="R7" s="17">
        <v>250000</v>
      </c>
      <c r="S7" s="17">
        <v>300000</v>
      </c>
      <c r="T7" s="17">
        <v>400000</v>
      </c>
      <c r="U7" s="17">
        <v>500000</v>
      </c>
      <c r="V7" s="508">
        <v>1000000</v>
      </c>
      <c r="W7" s="8" t="s">
        <v>14</v>
      </c>
    </row>
    <row r="8" spans="1:23" ht="18.75" customHeight="1">
      <c r="A8" s="7"/>
      <c r="U8" s="8"/>
      <c r="W8" s="8"/>
    </row>
    <row r="9" spans="1:23" ht="18.75" customHeight="1">
      <c r="A9" s="7"/>
      <c r="B9" s="636" t="s">
        <v>18</v>
      </c>
      <c r="C9" s="637"/>
      <c r="D9" s="637"/>
      <c r="E9" s="637"/>
      <c r="F9" s="637"/>
      <c r="G9" s="637"/>
      <c r="H9" s="637"/>
      <c r="I9" s="637"/>
      <c r="J9" s="637"/>
      <c r="K9" s="495"/>
      <c r="L9" s="633" t="s">
        <v>438</v>
      </c>
      <c r="M9" s="634"/>
      <c r="N9" s="634"/>
      <c r="O9" s="634"/>
      <c r="P9" s="634"/>
      <c r="Q9" s="634"/>
      <c r="R9" s="634"/>
      <c r="S9" s="634"/>
      <c r="T9" s="634"/>
      <c r="U9" s="634"/>
      <c r="V9" s="635"/>
      <c r="W9" s="8"/>
    </row>
    <row r="10" spans="1:23" ht="18.75" customHeight="1">
      <c r="A10" s="9" t="s">
        <v>169</v>
      </c>
      <c r="B10" s="15">
        <v>296.4</v>
      </c>
      <c r="C10" s="15">
        <v>632.2</v>
      </c>
      <c r="D10" s="15">
        <v>917.4</v>
      </c>
      <c r="E10" s="15">
        <v>1303.8</v>
      </c>
      <c r="F10" s="15">
        <v>1807.5</v>
      </c>
      <c r="G10" s="15">
        <v>2302</v>
      </c>
      <c r="H10" s="15">
        <v>2906.9</v>
      </c>
      <c r="I10" s="15">
        <v>3983.3</v>
      </c>
      <c r="J10" s="15">
        <v>5508.2</v>
      </c>
      <c r="K10" s="15">
        <v>7118.2</v>
      </c>
      <c r="L10" s="15">
        <v>8728.2</v>
      </c>
      <c r="M10" s="15">
        <v>10519.9</v>
      </c>
      <c r="N10" s="15">
        <v>15221.1</v>
      </c>
      <c r="O10" s="15">
        <v>20396.1</v>
      </c>
      <c r="P10" s="15">
        <v>25842.5</v>
      </c>
      <c r="Q10" s="15">
        <v>31592.5</v>
      </c>
      <c r="R10" s="15">
        <v>43913.6</v>
      </c>
      <c r="S10" s="15">
        <v>57258.2</v>
      </c>
      <c r="T10" s="15">
        <v>86383.1</v>
      </c>
      <c r="U10" s="15">
        <v>116283.1</v>
      </c>
      <c r="V10" s="15">
        <v>265783.1</v>
      </c>
      <c r="W10" s="8" t="s">
        <v>372</v>
      </c>
    </row>
    <row r="11" spans="1:23" ht="18.75" customHeight="1">
      <c r="A11" s="9" t="s">
        <v>67</v>
      </c>
      <c r="B11" s="15">
        <v>88.95</v>
      </c>
      <c r="C11" s="15">
        <v>487</v>
      </c>
      <c r="D11" s="15">
        <v>1180.65</v>
      </c>
      <c r="E11" s="15">
        <v>1923.15</v>
      </c>
      <c r="F11" s="15">
        <v>2927.8</v>
      </c>
      <c r="G11" s="15">
        <v>3986.25</v>
      </c>
      <c r="H11" s="15">
        <v>4996.65</v>
      </c>
      <c r="I11" s="15">
        <v>6862.4</v>
      </c>
      <c r="J11" s="15">
        <v>8728.15</v>
      </c>
      <c r="K11" s="15">
        <v>10817.55</v>
      </c>
      <c r="L11" s="15">
        <v>12946.45</v>
      </c>
      <c r="M11" s="15">
        <v>15163.85</v>
      </c>
      <c r="N11" s="15">
        <v>21149.35</v>
      </c>
      <c r="O11" s="15">
        <v>27586.25</v>
      </c>
      <c r="P11" s="15">
        <v>34523.05</v>
      </c>
      <c r="Q11" s="15">
        <v>41575.15</v>
      </c>
      <c r="R11" s="15">
        <v>55803.2</v>
      </c>
      <c r="S11" s="15">
        <v>70385.8</v>
      </c>
      <c r="T11" s="15">
        <v>100755.55</v>
      </c>
      <c r="U11" s="15">
        <v>131584.2</v>
      </c>
      <c r="V11" s="15">
        <v>287064.2</v>
      </c>
      <c r="W11" s="8" t="s">
        <v>373</v>
      </c>
    </row>
    <row r="12" spans="1:23" ht="18.75" customHeight="1">
      <c r="A12" s="9" t="s">
        <v>70</v>
      </c>
      <c r="B12" s="15">
        <v>81.5</v>
      </c>
      <c r="C12" s="15">
        <v>387.8</v>
      </c>
      <c r="D12" s="15">
        <v>1023</v>
      </c>
      <c r="E12" s="15">
        <v>1779</v>
      </c>
      <c r="F12" s="15">
        <v>2440.5</v>
      </c>
      <c r="G12" s="15">
        <v>3086.3</v>
      </c>
      <c r="H12" s="15">
        <v>3732</v>
      </c>
      <c r="I12" s="15">
        <v>5196.8</v>
      </c>
      <c r="J12" s="15">
        <v>6693</v>
      </c>
      <c r="K12" s="15">
        <v>8327.5</v>
      </c>
      <c r="L12" s="15">
        <v>10137</v>
      </c>
      <c r="M12" s="15">
        <v>11965.8</v>
      </c>
      <c r="N12" s="15">
        <v>16773</v>
      </c>
      <c r="O12" s="15">
        <v>22023</v>
      </c>
      <c r="P12" s="15">
        <v>27273</v>
      </c>
      <c r="Q12" s="15">
        <v>32523</v>
      </c>
      <c r="R12" s="15">
        <v>43705.5</v>
      </c>
      <c r="S12" s="15">
        <v>55080.5</v>
      </c>
      <c r="T12" s="15">
        <v>77830.5</v>
      </c>
      <c r="U12" s="15">
        <v>100580.5</v>
      </c>
      <c r="V12" s="15">
        <v>205311</v>
      </c>
      <c r="W12" s="8" t="s">
        <v>374</v>
      </c>
    </row>
    <row r="13" spans="1:23" ht="18.75" customHeight="1">
      <c r="A13" s="9" t="s">
        <v>73</v>
      </c>
      <c r="B13" s="15">
        <v>100</v>
      </c>
      <c r="C13" s="15">
        <v>100</v>
      </c>
      <c r="D13" s="15">
        <v>787.96</v>
      </c>
      <c r="E13" s="15">
        <v>1552.36</v>
      </c>
      <c r="F13" s="15">
        <v>2316.76</v>
      </c>
      <c r="G13" s="15">
        <v>3081.16</v>
      </c>
      <c r="H13" s="15">
        <v>3845.56</v>
      </c>
      <c r="I13" s="15">
        <v>5282.6320000000005</v>
      </c>
      <c r="J13" s="15">
        <v>6627.976000000001</v>
      </c>
      <c r="K13" s="15">
        <v>7958.032</v>
      </c>
      <c r="L13" s="15">
        <v>9318.663999999999</v>
      </c>
      <c r="M13" s="15">
        <v>10725.16</v>
      </c>
      <c r="N13" s="15">
        <v>14547.16</v>
      </c>
      <c r="O13" s="15">
        <v>18369.16</v>
      </c>
      <c r="P13" s="15">
        <v>22191.16</v>
      </c>
      <c r="Q13" s="15">
        <v>26013.16</v>
      </c>
      <c r="R13" s="15">
        <v>33657.16</v>
      </c>
      <c r="S13" s="15">
        <v>41301.16</v>
      </c>
      <c r="T13" s="15">
        <v>56589.16</v>
      </c>
      <c r="U13" s="15">
        <v>71877.16</v>
      </c>
      <c r="V13" s="15">
        <v>148317.16</v>
      </c>
      <c r="W13" s="8" t="s">
        <v>375</v>
      </c>
    </row>
    <row r="14" spans="1:23" ht="18.75" customHeight="1">
      <c r="A14" s="9" t="s">
        <v>76</v>
      </c>
      <c r="B14" s="15">
        <v>135.1</v>
      </c>
      <c r="C14" s="15">
        <v>371.35</v>
      </c>
      <c r="D14" s="15">
        <v>712.2</v>
      </c>
      <c r="E14" s="15">
        <v>1120.8</v>
      </c>
      <c r="F14" s="15">
        <v>1563.95</v>
      </c>
      <c r="G14" s="15">
        <v>2020.2</v>
      </c>
      <c r="H14" s="15">
        <v>2437.65</v>
      </c>
      <c r="I14" s="15">
        <v>3224.35</v>
      </c>
      <c r="J14" s="15">
        <v>4248.9</v>
      </c>
      <c r="K14" s="15">
        <v>5327.3</v>
      </c>
      <c r="L14" s="15">
        <v>6430.8</v>
      </c>
      <c r="M14" s="15">
        <v>7604.5</v>
      </c>
      <c r="N14" s="15">
        <v>10592.05</v>
      </c>
      <c r="O14" s="15">
        <v>13840.45</v>
      </c>
      <c r="P14" s="15">
        <v>17144.5</v>
      </c>
      <c r="Q14" s="15">
        <v>20586.25</v>
      </c>
      <c r="R14" s="15">
        <v>27469.75</v>
      </c>
      <c r="S14" s="15">
        <v>34353.25</v>
      </c>
      <c r="T14" s="15">
        <v>48120.25</v>
      </c>
      <c r="U14" s="15">
        <v>61458.6</v>
      </c>
      <c r="V14" s="15">
        <v>125881.1</v>
      </c>
      <c r="W14" s="8" t="s">
        <v>376</v>
      </c>
    </row>
    <row r="15" spans="1:23" ht="18.75" customHeight="1">
      <c r="A15" s="9" t="s">
        <v>79</v>
      </c>
      <c r="B15" s="15">
        <v>774.6</v>
      </c>
      <c r="C15" s="15">
        <v>1359</v>
      </c>
      <c r="D15" s="15">
        <v>1902.6</v>
      </c>
      <c r="E15" s="15">
        <v>2446.2</v>
      </c>
      <c r="F15" s="15">
        <v>2989.8</v>
      </c>
      <c r="G15" s="15">
        <v>3533.4</v>
      </c>
      <c r="H15" s="15">
        <v>4077</v>
      </c>
      <c r="I15" s="15">
        <v>5245.75</v>
      </c>
      <c r="J15" s="15">
        <v>6360.15</v>
      </c>
      <c r="K15" s="15">
        <v>7528.9</v>
      </c>
      <c r="L15" s="15">
        <v>8833.5</v>
      </c>
      <c r="M15" s="15">
        <v>10192.5</v>
      </c>
      <c r="N15" s="15">
        <v>13590</v>
      </c>
      <c r="O15" s="15">
        <v>16987.5</v>
      </c>
      <c r="P15" s="15">
        <v>20385</v>
      </c>
      <c r="Q15" s="15">
        <v>23782.5</v>
      </c>
      <c r="R15" s="15">
        <v>30577.5</v>
      </c>
      <c r="S15" s="15">
        <v>37372.5</v>
      </c>
      <c r="T15" s="15">
        <v>50962.5</v>
      </c>
      <c r="U15" s="15">
        <v>64552.5</v>
      </c>
      <c r="V15" s="15">
        <v>132502.5</v>
      </c>
      <c r="W15" s="8" t="s">
        <v>377</v>
      </c>
    </row>
    <row r="16" spans="1:23" ht="18.75" customHeight="1">
      <c r="A16" s="9" t="s">
        <v>82</v>
      </c>
      <c r="B16" s="15">
        <v>90.25</v>
      </c>
      <c r="C16" s="15">
        <v>311.45</v>
      </c>
      <c r="D16" s="15">
        <v>709.65</v>
      </c>
      <c r="E16" s="15">
        <v>1254.65</v>
      </c>
      <c r="F16" s="15">
        <v>1948.5</v>
      </c>
      <c r="G16" s="15">
        <v>2707.5</v>
      </c>
      <c r="H16" s="15">
        <v>3362.1</v>
      </c>
      <c r="I16" s="15">
        <v>4722</v>
      </c>
      <c r="J16" s="15">
        <v>6108.65</v>
      </c>
      <c r="K16" s="15">
        <v>7481.55</v>
      </c>
      <c r="L16" s="15">
        <v>9004.75</v>
      </c>
      <c r="M16" s="15">
        <v>10634.05</v>
      </c>
      <c r="N16" s="15">
        <v>14707.05</v>
      </c>
      <c r="O16" s="15">
        <v>18870.5</v>
      </c>
      <c r="P16" s="15">
        <v>23078.05</v>
      </c>
      <c r="Q16" s="15">
        <v>27339.95</v>
      </c>
      <c r="R16" s="15">
        <v>36051.1</v>
      </c>
      <c r="S16" s="15">
        <v>45009.9</v>
      </c>
      <c r="T16" s="15">
        <v>62931.7</v>
      </c>
      <c r="U16" s="15">
        <v>80367</v>
      </c>
      <c r="V16" s="15">
        <v>162143.7</v>
      </c>
      <c r="W16" s="8" t="s">
        <v>378</v>
      </c>
    </row>
    <row r="17" spans="1:23" ht="18.75" customHeight="1">
      <c r="A17" s="9" t="s">
        <v>85</v>
      </c>
      <c r="B17" s="15">
        <v>203.2</v>
      </c>
      <c r="C17" s="15">
        <v>711.2</v>
      </c>
      <c r="D17" s="15">
        <v>1219.2</v>
      </c>
      <c r="E17" s="15">
        <v>2044.7</v>
      </c>
      <c r="F17" s="15">
        <v>2743.2</v>
      </c>
      <c r="G17" s="15">
        <v>3441.7</v>
      </c>
      <c r="H17" s="15">
        <v>4058.9</v>
      </c>
      <c r="I17" s="15">
        <v>5363.2</v>
      </c>
      <c r="J17" s="15">
        <v>6832.6</v>
      </c>
      <c r="K17" s="15">
        <v>8384.55</v>
      </c>
      <c r="L17" s="15">
        <v>10058.4</v>
      </c>
      <c r="M17" s="15">
        <v>11868.15</v>
      </c>
      <c r="N17" s="15">
        <v>16344.9</v>
      </c>
      <c r="O17" s="15">
        <v>21107.4</v>
      </c>
      <c r="P17" s="15">
        <v>25968.95</v>
      </c>
      <c r="Q17" s="15">
        <v>31048.95</v>
      </c>
      <c r="R17" s="15">
        <v>41262.3</v>
      </c>
      <c r="S17" s="15">
        <v>52374.8</v>
      </c>
      <c r="T17" s="15">
        <v>74599.8</v>
      </c>
      <c r="U17" s="15">
        <v>98592.65</v>
      </c>
      <c r="V17" s="15">
        <v>214345.5</v>
      </c>
      <c r="W17" s="8" t="s">
        <v>379</v>
      </c>
    </row>
    <row r="18" spans="1:23" ht="18.75" customHeight="1">
      <c r="A18" s="9" t="s">
        <v>88</v>
      </c>
      <c r="B18" s="15">
        <v>12.55</v>
      </c>
      <c r="C18" s="15">
        <v>84.35</v>
      </c>
      <c r="D18" s="15">
        <v>229.4</v>
      </c>
      <c r="E18" s="15">
        <v>512.05</v>
      </c>
      <c r="F18" s="15">
        <v>742.95</v>
      </c>
      <c r="G18" s="15">
        <v>973.85</v>
      </c>
      <c r="H18" s="15">
        <v>1223.25</v>
      </c>
      <c r="I18" s="15">
        <v>1768.6</v>
      </c>
      <c r="J18" s="15">
        <v>2276.95</v>
      </c>
      <c r="K18" s="15">
        <v>2809.75</v>
      </c>
      <c r="L18" s="15">
        <v>3636.35</v>
      </c>
      <c r="M18" s="15">
        <v>4409.65</v>
      </c>
      <c r="N18" s="15">
        <v>6322.55</v>
      </c>
      <c r="O18" s="15">
        <v>8806</v>
      </c>
      <c r="P18" s="15">
        <v>12176.7</v>
      </c>
      <c r="Q18" s="15">
        <v>16431.7</v>
      </c>
      <c r="R18" s="15">
        <v>25101.55</v>
      </c>
      <c r="S18" s="15">
        <v>32501.55</v>
      </c>
      <c r="T18" s="15">
        <v>44498.45</v>
      </c>
      <c r="U18" s="15">
        <v>56338.45</v>
      </c>
      <c r="V18" s="15">
        <v>115538.45</v>
      </c>
      <c r="W18" s="8" t="s">
        <v>380</v>
      </c>
    </row>
    <row r="19" spans="1:23" ht="18.75" customHeight="1">
      <c r="A19" s="9" t="s">
        <v>19</v>
      </c>
      <c r="B19" s="15">
        <v>119.8</v>
      </c>
      <c r="C19" s="15">
        <v>238.4</v>
      </c>
      <c r="D19" s="15">
        <v>561.2</v>
      </c>
      <c r="E19" s="15">
        <v>1094.35</v>
      </c>
      <c r="F19" s="15">
        <v>1629.7</v>
      </c>
      <c r="G19" s="15">
        <v>2604.75</v>
      </c>
      <c r="H19" s="15">
        <v>3320.75</v>
      </c>
      <c r="I19" s="15">
        <v>5138</v>
      </c>
      <c r="J19" s="15">
        <v>7401.85</v>
      </c>
      <c r="K19" s="15">
        <v>9378.75</v>
      </c>
      <c r="L19" s="15">
        <v>11604.9</v>
      </c>
      <c r="M19" s="15">
        <v>13818</v>
      </c>
      <c r="N19" s="15">
        <v>19572.3</v>
      </c>
      <c r="O19" s="15">
        <v>26016.95</v>
      </c>
      <c r="P19" s="15">
        <v>32185.95</v>
      </c>
      <c r="Q19" s="15">
        <v>38758.4</v>
      </c>
      <c r="R19" s="15">
        <v>52930.7</v>
      </c>
      <c r="S19" s="15">
        <v>68116.95</v>
      </c>
      <c r="T19" s="15">
        <v>97133.5</v>
      </c>
      <c r="U19" s="15">
        <v>122014</v>
      </c>
      <c r="V19" s="15">
        <v>246416.5</v>
      </c>
      <c r="W19" s="8" t="s">
        <v>381</v>
      </c>
    </row>
    <row r="20" spans="1:23" ht="18.75" customHeight="1">
      <c r="A20" s="9" t="s">
        <v>68</v>
      </c>
      <c r="B20" s="15">
        <v>80</v>
      </c>
      <c r="C20" s="15">
        <v>202.4</v>
      </c>
      <c r="D20" s="15">
        <v>822.2</v>
      </c>
      <c r="E20" s="15">
        <v>2015.5</v>
      </c>
      <c r="F20" s="15">
        <v>3216.1</v>
      </c>
      <c r="G20" s="15">
        <v>4038.15</v>
      </c>
      <c r="H20" s="15">
        <v>4838.6</v>
      </c>
      <c r="I20" s="15">
        <v>6328.45</v>
      </c>
      <c r="J20" s="15">
        <v>8397.55</v>
      </c>
      <c r="K20" s="15">
        <v>10563.05</v>
      </c>
      <c r="L20" s="15">
        <v>12757.95</v>
      </c>
      <c r="M20" s="15">
        <v>14952.75</v>
      </c>
      <c r="N20" s="15">
        <v>20720.05</v>
      </c>
      <c r="O20" s="15">
        <v>26869.55</v>
      </c>
      <c r="P20" s="15">
        <v>33300.85</v>
      </c>
      <c r="Q20" s="15">
        <v>39886.3</v>
      </c>
      <c r="R20" s="15">
        <v>53973.95</v>
      </c>
      <c r="S20" s="15">
        <v>68061.45</v>
      </c>
      <c r="T20" s="15">
        <v>96236.45</v>
      </c>
      <c r="U20" s="15">
        <v>124411.3</v>
      </c>
      <c r="V20" s="15">
        <v>255400.7</v>
      </c>
      <c r="W20" s="8" t="s">
        <v>382</v>
      </c>
    </row>
    <row r="21" spans="1:23" ht="18.75" customHeight="1">
      <c r="A21" s="9" t="s">
        <v>71</v>
      </c>
      <c r="B21" s="221">
        <v>0</v>
      </c>
      <c r="C21" s="221">
        <v>0</v>
      </c>
      <c r="D21" s="221">
        <v>0</v>
      </c>
      <c r="E21" s="221">
        <v>0</v>
      </c>
      <c r="F21" s="221">
        <v>235</v>
      </c>
      <c r="G21" s="221">
        <v>1522.8</v>
      </c>
      <c r="H21" s="221">
        <v>2791.8</v>
      </c>
      <c r="I21" s="221">
        <v>5329.8</v>
      </c>
      <c r="J21" s="221">
        <v>7867.8</v>
      </c>
      <c r="K21" s="221">
        <v>10405.8</v>
      </c>
      <c r="L21" s="221">
        <v>12943.8</v>
      </c>
      <c r="M21" s="221">
        <v>15481.8</v>
      </c>
      <c r="N21" s="221">
        <v>22296.8</v>
      </c>
      <c r="O21" s="221">
        <v>29111.8</v>
      </c>
      <c r="P21" s="221">
        <v>36866.8</v>
      </c>
      <c r="Q21" s="221">
        <v>44621.8</v>
      </c>
      <c r="R21" s="221">
        <v>58373.8</v>
      </c>
      <c r="S21" s="221">
        <v>66241.8</v>
      </c>
      <c r="T21" s="221">
        <v>91621.8</v>
      </c>
      <c r="U21" s="221">
        <v>118648.8</v>
      </c>
      <c r="V21" s="221">
        <v>259048.8</v>
      </c>
      <c r="W21" s="8" t="s">
        <v>383</v>
      </c>
    </row>
    <row r="22" spans="1:23" ht="18.75" customHeight="1">
      <c r="A22" s="9" t="s">
        <v>74</v>
      </c>
      <c r="B22" s="15">
        <v>0</v>
      </c>
      <c r="C22" s="15">
        <v>0</v>
      </c>
      <c r="D22" s="15">
        <v>259.05</v>
      </c>
      <c r="E22" s="15">
        <v>327.2</v>
      </c>
      <c r="F22" s="15">
        <v>395.4</v>
      </c>
      <c r="G22" s="15">
        <v>624.25</v>
      </c>
      <c r="H22" s="15">
        <v>1184.05</v>
      </c>
      <c r="I22" s="15">
        <v>3253.05</v>
      </c>
      <c r="J22" s="15">
        <v>5269.45</v>
      </c>
      <c r="K22" s="15">
        <v>7268.5</v>
      </c>
      <c r="L22" s="15">
        <v>9463.05</v>
      </c>
      <c r="M22" s="15">
        <v>11777</v>
      </c>
      <c r="N22" s="15">
        <v>17873.25</v>
      </c>
      <c r="O22" s="15">
        <v>24341.8</v>
      </c>
      <c r="P22" s="15">
        <v>31118.15</v>
      </c>
      <c r="Q22" s="15">
        <v>38157.1</v>
      </c>
      <c r="R22" s="15">
        <v>52752.25</v>
      </c>
      <c r="S22" s="15">
        <v>67557.4</v>
      </c>
      <c r="T22" s="15">
        <v>97587.5</v>
      </c>
      <c r="U22" s="15">
        <v>128060</v>
      </c>
      <c r="V22" s="15">
        <v>284730.85</v>
      </c>
      <c r="W22" s="8" t="s">
        <v>384</v>
      </c>
    </row>
    <row r="23" spans="1:23" ht="18.75" customHeight="1">
      <c r="A23" s="9" t="s">
        <v>77</v>
      </c>
      <c r="B23" s="15">
        <v>60</v>
      </c>
      <c r="C23" s="15">
        <v>208.5</v>
      </c>
      <c r="D23" s="15">
        <v>657</v>
      </c>
      <c r="E23" s="15">
        <v>1321.95</v>
      </c>
      <c r="F23" s="15">
        <v>2018.05</v>
      </c>
      <c r="G23" s="15">
        <v>2733.6</v>
      </c>
      <c r="H23" s="15">
        <v>3523.55</v>
      </c>
      <c r="I23" s="15">
        <v>4947.9</v>
      </c>
      <c r="J23" s="15">
        <v>6431.65</v>
      </c>
      <c r="K23" s="15">
        <v>8118.75</v>
      </c>
      <c r="L23" s="15">
        <v>9933.3</v>
      </c>
      <c r="M23" s="15">
        <v>11946.7</v>
      </c>
      <c r="N23" s="15">
        <v>17242.55</v>
      </c>
      <c r="O23" s="15">
        <v>23134.6</v>
      </c>
      <c r="P23" s="15">
        <v>29274.1</v>
      </c>
      <c r="Q23" s="15">
        <v>35399.45</v>
      </c>
      <c r="R23" s="15">
        <v>47664.35</v>
      </c>
      <c r="S23" s="15">
        <v>60552.5</v>
      </c>
      <c r="T23" s="15">
        <v>87478.5</v>
      </c>
      <c r="U23" s="15">
        <v>109555.5</v>
      </c>
      <c r="V23" s="15">
        <v>219940.5</v>
      </c>
      <c r="W23" s="8" t="s">
        <v>385</v>
      </c>
    </row>
    <row r="24" spans="1:23" ht="18.75" customHeight="1">
      <c r="A24" s="9" t="s">
        <v>80</v>
      </c>
      <c r="B24" s="15">
        <v>218.4</v>
      </c>
      <c r="C24" s="15">
        <v>725.4</v>
      </c>
      <c r="D24" s="15">
        <v>1365</v>
      </c>
      <c r="E24" s="15">
        <v>2028</v>
      </c>
      <c r="F24" s="15">
        <v>2769</v>
      </c>
      <c r="G24" s="15">
        <v>3391.45</v>
      </c>
      <c r="H24" s="15">
        <v>3954.6</v>
      </c>
      <c r="I24" s="15">
        <v>5366.4</v>
      </c>
      <c r="J24" s="15">
        <v>7020</v>
      </c>
      <c r="K24" s="15">
        <v>8970</v>
      </c>
      <c r="L24" s="15">
        <v>10935.6</v>
      </c>
      <c r="M24" s="15">
        <v>13041.6</v>
      </c>
      <c r="N24" s="15">
        <v>18392.4</v>
      </c>
      <c r="O24" s="15">
        <v>23852.4</v>
      </c>
      <c r="P24" s="15">
        <v>29320.2</v>
      </c>
      <c r="Q24" s="15">
        <v>34975.2</v>
      </c>
      <c r="R24" s="15">
        <v>46285.2</v>
      </c>
      <c r="S24" s="15">
        <v>57595.2</v>
      </c>
      <c r="T24" s="15">
        <v>80215.2</v>
      </c>
      <c r="U24" s="15">
        <v>100588.8</v>
      </c>
      <c r="V24" s="15">
        <v>201988.8</v>
      </c>
      <c r="W24" s="8" t="s">
        <v>386</v>
      </c>
    </row>
    <row r="25" spans="1:23" ht="18.75" customHeight="1">
      <c r="A25" s="9" t="s">
        <v>83</v>
      </c>
      <c r="B25" s="15">
        <v>451.2</v>
      </c>
      <c r="C25" s="15">
        <v>752</v>
      </c>
      <c r="D25" s="15">
        <v>1128</v>
      </c>
      <c r="E25" s="15">
        <v>1598</v>
      </c>
      <c r="F25" s="15">
        <v>2143.2</v>
      </c>
      <c r="G25" s="15">
        <v>2652.85</v>
      </c>
      <c r="H25" s="15">
        <v>3231.6</v>
      </c>
      <c r="I25" s="15">
        <v>4441.1</v>
      </c>
      <c r="J25" s="15">
        <v>5740.15</v>
      </c>
      <c r="K25" s="15">
        <v>7095.15</v>
      </c>
      <c r="L25" s="15">
        <v>8557.3</v>
      </c>
      <c r="M25" s="15">
        <v>10063.05</v>
      </c>
      <c r="N25" s="15">
        <v>14047.3</v>
      </c>
      <c r="O25" s="15">
        <v>18042.3</v>
      </c>
      <c r="P25" s="15">
        <v>22236.7</v>
      </c>
      <c r="Q25" s="15">
        <v>26466.7</v>
      </c>
      <c r="R25" s="15">
        <v>34926.7</v>
      </c>
      <c r="S25" s="15">
        <v>43253.1</v>
      </c>
      <c r="T25" s="15">
        <v>59233.1</v>
      </c>
      <c r="U25" s="15">
        <v>74327.65</v>
      </c>
      <c r="V25" s="15">
        <v>149527.65</v>
      </c>
      <c r="W25" s="8" t="s">
        <v>387</v>
      </c>
    </row>
    <row r="26" spans="1:23" ht="18.75" customHeight="1">
      <c r="A26" s="9" t="s">
        <v>86</v>
      </c>
      <c r="B26" s="15">
        <v>0</v>
      </c>
      <c r="C26" s="15">
        <v>0</v>
      </c>
      <c r="D26" s="15">
        <v>496.8</v>
      </c>
      <c r="E26" s="15">
        <v>1058.4</v>
      </c>
      <c r="F26" s="15">
        <v>1544.4</v>
      </c>
      <c r="G26" s="15">
        <v>2354.4</v>
      </c>
      <c r="H26" s="15">
        <v>3164.4</v>
      </c>
      <c r="I26" s="15">
        <v>4784.4</v>
      </c>
      <c r="J26" s="15">
        <v>6415.2</v>
      </c>
      <c r="K26" s="15">
        <v>8575.2</v>
      </c>
      <c r="L26" s="15">
        <v>10735.2</v>
      </c>
      <c r="M26" s="15">
        <v>12895.2</v>
      </c>
      <c r="N26" s="15">
        <v>18463.7</v>
      </c>
      <c r="O26" s="15">
        <v>24673.7</v>
      </c>
      <c r="P26" s="15">
        <v>30883.7</v>
      </c>
      <c r="Q26" s="15">
        <v>37137.95</v>
      </c>
      <c r="R26" s="15">
        <v>49827.95</v>
      </c>
      <c r="S26" s="15">
        <v>62517.95</v>
      </c>
      <c r="T26" s="15">
        <v>87897.95</v>
      </c>
      <c r="U26" s="15">
        <v>113277.95</v>
      </c>
      <c r="V26" s="15">
        <v>228168.9</v>
      </c>
      <c r="W26" s="8" t="s">
        <v>388</v>
      </c>
    </row>
    <row r="27" spans="1:23" ht="18.75" customHeight="1">
      <c r="A27" s="9" t="s">
        <v>89</v>
      </c>
      <c r="B27" s="15">
        <v>0</v>
      </c>
      <c r="C27" s="15">
        <v>0</v>
      </c>
      <c r="D27" s="15">
        <v>32</v>
      </c>
      <c r="E27" s="15">
        <v>431</v>
      </c>
      <c r="F27" s="15">
        <v>1065</v>
      </c>
      <c r="G27" s="15">
        <v>1726</v>
      </c>
      <c r="H27" s="15">
        <v>2418</v>
      </c>
      <c r="I27" s="15">
        <v>3827</v>
      </c>
      <c r="J27" s="15">
        <v>5331</v>
      </c>
      <c r="K27" s="15">
        <v>7082</v>
      </c>
      <c r="L27" s="15">
        <v>8980</v>
      </c>
      <c r="M27" s="15">
        <v>10948</v>
      </c>
      <c r="N27" s="15">
        <v>15814</v>
      </c>
      <c r="O27" s="15">
        <v>20844</v>
      </c>
      <c r="P27" s="15">
        <v>25889</v>
      </c>
      <c r="Q27" s="15">
        <v>31050</v>
      </c>
      <c r="R27" s="15">
        <v>42239</v>
      </c>
      <c r="S27" s="15">
        <v>53495</v>
      </c>
      <c r="T27" s="15">
        <v>76007</v>
      </c>
      <c r="U27" s="15">
        <v>98715</v>
      </c>
      <c r="V27" s="15">
        <v>213916</v>
      </c>
      <c r="W27" s="8" t="s">
        <v>389</v>
      </c>
    </row>
    <row r="28" spans="1:23" ht="18.75" customHeight="1">
      <c r="A28" s="9" t="s">
        <v>66</v>
      </c>
      <c r="B28" s="15">
        <v>10.9</v>
      </c>
      <c r="C28" s="15">
        <v>283.4</v>
      </c>
      <c r="D28" s="15">
        <v>588.6</v>
      </c>
      <c r="E28" s="15">
        <v>981</v>
      </c>
      <c r="F28" s="15">
        <v>1504.2</v>
      </c>
      <c r="G28" s="15">
        <v>2005.6</v>
      </c>
      <c r="H28" s="15">
        <v>2550.6</v>
      </c>
      <c r="I28" s="15">
        <v>3902.2</v>
      </c>
      <c r="J28" s="15">
        <v>5428.2</v>
      </c>
      <c r="K28" s="15">
        <v>7128.6</v>
      </c>
      <c r="L28" s="15">
        <v>8872.6</v>
      </c>
      <c r="M28" s="15">
        <v>10780.1</v>
      </c>
      <c r="N28" s="15">
        <v>15690.6</v>
      </c>
      <c r="O28" s="15">
        <v>20862.6</v>
      </c>
      <c r="P28" s="15">
        <v>26176.4</v>
      </c>
      <c r="Q28" s="15">
        <v>31490.1</v>
      </c>
      <c r="R28" s="15">
        <v>42619</v>
      </c>
      <c r="S28" s="15">
        <v>53791.5</v>
      </c>
      <c r="T28" s="15">
        <v>76964.9</v>
      </c>
      <c r="U28" s="15">
        <v>100399.9</v>
      </c>
      <c r="V28" s="15">
        <v>221455.3</v>
      </c>
      <c r="W28" s="8" t="s">
        <v>390</v>
      </c>
    </row>
    <row r="29" spans="1:23" ht="18.75" customHeight="1">
      <c r="A29" s="9" t="s">
        <v>69</v>
      </c>
      <c r="B29" s="221">
        <v>0</v>
      </c>
      <c r="C29" s="221">
        <v>0</v>
      </c>
      <c r="D29" s="221">
        <v>163.2</v>
      </c>
      <c r="E29" s="221">
        <v>639.55</v>
      </c>
      <c r="F29" s="221">
        <v>1332.85</v>
      </c>
      <c r="G29" s="221">
        <v>2264.55</v>
      </c>
      <c r="H29" s="221">
        <v>3086.85</v>
      </c>
      <c r="I29" s="221">
        <v>4798.2</v>
      </c>
      <c r="J29" s="221">
        <v>6694.65</v>
      </c>
      <c r="K29" s="221">
        <v>8563.05</v>
      </c>
      <c r="L29" s="221">
        <v>10447.55</v>
      </c>
      <c r="M29" s="221">
        <v>12343.2</v>
      </c>
      <c r="N29" s="221">
        <v>17300.15</v>
      </c>
      <c r="O29" s="221">
        <v>22638.25</v>
      </c>
      <c r="P29" s="221">
        <v>27987.15</v>
      </c>
      <c r="Q29" s="221">
        <v>33524.25</v>
      </c>
      <c r="R29" s="221">
        <v>44922.95</v>
      </c>
      <c r="S29" s="221">
        <v>56988.3</v>
      </c>
      <c r="T29" s="221">
        <v>81211.85</v>
      </c>
      <c r="U29" s="221">
        <v>106378.6</v>
      </c>
      <c r="V29" s="221">
        <v>234633.9</v>
      </c>
      <c r="W29" s="8" t="s">
        <v>391</v>
      </c>
    </row>
    <row r="30" spans="1:23" ht="18.75" customHeight="1">
      <c r="A30" s="9" t="s">
        <v>72</v>
      </c>
      <c r="B30" s="15">
        <v>40</v>
      </c>
      <c r="C30" s="15">
        <v>40</v>
      </c>
      <c r="D30" s="15">
        <v>40</v>
      </c>
      <c r="E30" s="15">
        <v>324.95</v>
      </c>
      <c r="F30" s="15">
        <v>663.9</v>
      </c>
      <c r="G30" s="15">
        <v>882.25</v>
      </c>
      <c r="H30" s="15">
        <v>1165.2</v>
      </c>
      <c r="I30" s="15">
        <v>2577.65</v>
      </c>
      <c r="J30" s="15">
        <v>4318.55</v>
      </c>
      <c r="K30" s="15">
        <v>6304.6</v>
      </c>
      <c r="L30" s="15">
        <v>8351.25</v>
      </c>
      <c r="M30" s="15">
        <v>10610.6</v>
      </c>
      <c r="N30" s="15">
        <v>16842.3</v>
      </c>
      <c r="O30" s="15">
        <v>22906.05</v>
      </c>
      <c r="P30" s="15">
        <v>29266.7</v>
      </c>
      <c r="Q30" s="15">
        <v>35878.35</v>
      </c>
      <c r="R30" s="15">
        <v>49725.75</v>
      </c>
      <c r="S30" s="15">
        <v>64051.6</v>
      </c>
      <c r="T30" s="15">
        <v>93388.85</v>
      </c>
      <c r="U30" s="15">
        <v>122737.9</v>
      </c>
      <c r="V30" s="15">
        <v>270415.6</v>
      </c>
      <c r="W30" s="8" t="s">
        <v>392</v>
      </c>
    </row>
    <row r="31" spans="1:23" ht="18.75" customHeight="1">
      <c r="A31" s="9" t="s">
        <v>75</v>
      </c>
      <c r="B31" s="221">
        <v>0</v>
      </c>
      <c r="C31" s="221">
        <v>0</v>
      </c>
      <c r="D31" s="221">
        <v>42.2</v>
      </c>
      <c r="E31" s="221">
        <v>546.7</v>
      </c>
      <c r="F31" s="221">
        <v>1439.8</v>
      </c>
      <c r="G31" s="221">
        <v>2625.7</v>
      </c>
      <c r="H31" s="221">
        <v>3997.9</v>
      </c>
      <c r="I31" s="221">
        <v>6779.5</v>
      </c>
      <c r="J31" s="221">
        <v>9195.55</v>
      </c>
      <c r="K31" s="221">
        <v>11153.3</v>
      </c>
      <c r="L31" s="221">
        <v>13242.2</v>
      </c>
      <c r="M31" s="221">
        <v>15332.65</v>
      </c>
      <c r="N31" s="221">
        <v>21012.15</v>
      </c>
      <c r="O31" s="221">
        <v>27496.15</v>
      </c>
      <c r="P31" s="221">
        <v>34210.6</v>
      </c>
      <c r="Q31" s="221">
        <v>41277.75</v>
      </c>
      <c r="R31" s="221">
        <v>55980.1</v>
      </c>
      <c r="S31" s="221">
        <v>71442.4</v>
      </c>
      <c r="T31" s="221">
        <v>104067.7</v>
      </c>
      <c r="U31" s="221">
        <v>138766.35</v>
      </c>
      <c r="V31" s="221">
        <v>297840</v>
      </c>
      <c r="W31" s="8" t="s">
        <v>393</v>
      </c>
    </row>
    <row r="32" spans="1:23" ht="18.75" customHeight="1">
      <c r="A32" s="9" t="s">
        <v>20</v>
      </c>
      <c r="B32" s="15">
        <v>24</v>
      </c>
      <c r="C32" s="15">
        <v>498.25</v>
      </c>
      <c r="D32" s="15">
        <v>1163.8</v>
      </c>
      <c r="E32" s="15">
        <v>1914.25</v>
      </c>
      <c r="F32" s="15">
        <v>2596.1</v>
      </c>
      <c r="G32" s="15">
        <v>3009.3</v>
      </c>
      <c r="H32" s="15">
        <v>3542.05</v>
      </c>
      <c r="I32" s="15">
        <v>4718.15</v>
      </c>
      <c r="J32" s="15">
        <v>6169.45</v>
      </c>
      <c r="K32" s="15">
        <v>7763.9</v>
      </c>
      <c r="L32" s="15">
        <v>9438.9</v>
      </c>
      <c r="M32" s="15">
        <v>11297.9</v>
      </c>
      <c r="N32" s="15">
        <v>16557.9</v>
      </c>
      <c r="O32" s="15">
        <v>23829.65</v>
      </c>
      <c r="P32" s="15">
        <v>30839.15</v>
      </c>
      <c r="Q32" s="15">
        <v>37308.9</v>
      </c>
      <c r="R32" s="15">
        <v>50306.3</v>
      </c>
      <c r="S32" s="15">
        <v>63735.1</v>
      </c>
      <c r="T32" s="15">
        <v>90830.4</v>
      </c>
      <c r="U32" s="15">
        <v>116160.4</v>
      </c>
      <c r="V32" s="15">
        <v>242810.4</v>
      </c>
      <c r="W32" s="8" t="s">
        <v>394</v>
      </c>
    </row>
    <row r="33" spans="1:23" ht="18.75" customHeight="1">
      <c r="A33" s="9" t="s">
        <v>21</v>
      </c>
      <c r="B33" s="15">
        <v>239.35</v>
      </c>
      <c r="C33" s="15">
        <v>517.5</v>
      </c>
      <c r="D33" s="15">
        <v>898.2</v>
      </c>
      <c r="E33" s="15">
        <v>1523.9</v>
      </c>
      <c r="F33" s="15">
        <v>2109.65</v>
      </c>
      <c r="G33" s="15">
        <v>2784.75</v>
      </c>
      <c r="H33" s="15">
        <v>3664.05</v>
      </c>
      <c r="I33" s="15">
        <v>5937.3</v>
      </c>
      <c r="J33" s="15">
        <v>8876.75</v>
      </c>
      <c r="K33" s="15">
        <v>11513</v>
      </c>
      <c r="L33" s="15">
        <v>14201</v>
      </c>
      <c r="M33" s="15">
        <v>16889</v>
      </c>
      <c r="N33" s="15">
        <v>23965.95</v>
      </c>
      <c r="O33" s="15">
        <v>31320.5</v>
      </c>
      <c r="P33" s="15">
        <v>38993.5</v>
      </c>
      <c r="Q33" s="15">
        <v>46680.5</v>
      </c>
      <c r="R33" s="15">
        <v>62885.3</v>
      </c>
      <c r="S33" s="15">
        <v>79613.7</v>
      </c>
      <c r="T33" s="15">
        <v>109689.6</v>
      </c>
      <c r="U33" s="15">
        <v>137529.6</v>
      </c>
      <c r="V33" s="15">
        <v>276729.6</v>
      </c>
      <c r="W33" s="8" t="s">
        <v>395</v>
      </c>
    </row>
    <row r="34" spans="1:23" ht="18.75" customHeight="1">
      <c r="A34" s="9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676.15</v>
      </c>
      <c r="J34" s="15">
        <v>2617.35</v>
      </c>
      <c r="K34" s="15">
        <v>4863.8</v>
      </c>
      <c r="L34" s="15">
        <v>7535.25</v>
      </c>
      <c r="M34" s="15">
        <v>10495.95</v>
      </c>
      <c r="N34" s="15">
        <v>17502.55</v>
      </c>
      <c r="O34" s="15">
        <v>24021.3</v>
      </c>
      <c r="P34" s="15">
        <v>30684.5</v>
      </c>
      <c r="Q34" s="15">
        <v>37420.5</v>
      </c>
      <c r="R34" s="15">
        <v>50892.4</v>
      </c>
      <c r="S34" s="15">
        <v>64776.3</v>
      </c>
      <c r="T34" s="15">
        <v>93327.25</v>
      </c>
      <c r="U34" s="15">
        <v>122998.55</v>
      </c>
      <c r="V34" s="15">
        <v>282522.5</v>
      </c>
      <c r="W34" s="8" t="s">
        <v>396</v>
      </c>
    </row>
    <row r="35" spans="1:23" ht="18.75" customHeight="1">
      <c r="A35" s="9" t="s">
        <v>23</v>
      </c>
      <c r="B35" s="221">
        <v>0</v>
      </c>
      <c r="C35" s="221">
        <v>0</v>
      </c>
      <c r="D35" s="221">
        <v>112.3</v>
      </c>
      <c r="E35" s="221">
        <v>473.7</v>
      </c>
      <c r="F35" s="221">
        <v>1108.45</v>
      </c>
      <c r="G35" s="221">
        <v>2761.15</v>
      </c>
      <c r="H35" s="221">
        <v>4531.6</v>
      </c>
      <c r="I35" s="221">
        <v>6748.25</v>
      </c>
      <c r="J35" s="221">
        <v>9043.15</v>
      </c>
      <c r="K35" s="221">
        <v>11338</v>
      </c>
      <c r="L35" s="221">
        <v>13632.9</v>
      </c>
      <c r="M35" s="221">
        <v>16235.3</v>
      </c>
      <c r="N35" s="221">
        <v>22827</v>
      </c>
      <c r="O35" s="221">
        <v>29418.75</v>
      </c>
      <c r="P35" s="221">
        <v>36010.45</v>
      </c>
      <c r="Q35" s="221">
        <v>42806.35</v>
      </c>
      <c r="R35" s="221">
        <v>58675.3</v>
      </c>
      <c r="S35" s="221">
        <v>74544.25</v>
      </c>
      <c r="T35" s="221">
        <v>106282.1</v>
      </c>
      <c r="U35" s="221">
        <v>138432.55</v>
      </c>
      <c r="V35" s="221">
        <v>301132.65</v>
      </c>
      <c r="W35" s="8" t="s">
        <v>397</v>
      </c>
    </row>
    <row r="36" spans="1:23" ht="18.75" customHeight="1">
      <c r="A36" s="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8"/>
    </row>
    <row r="37" spans="1:23" ht="18.75" customHeight="1">
      <c r="A37" s="10" t="s">
        <v>90</v>
      </c>
      <c r="B37" s="221">
        <v>0</v>
      </c>
      <c r="C37" s="221">
        <v>0</v>
      </c>
      <c r="D37" s="221">
        <v>0</v>
      </c>
      <c r="E37" s="221">
        <v>0</v>
      </c>
      <c r="F37" s="221">
        <v>58</v>
      </c>
      <c r="G37" s="221">
        <v>108</v>
      </c>
      <c r="H37" s="221">
        <v>158</v>
      </c>
      <c r="I37" s="221">
        <v>304</v>
      </c>
      <c r="J37" s="221">
        <v>580</v>
      </c>
      <c r="K37" s="221">
        <v>896</v>
      </c>
      <c r="L37" s="221">
        <v>1296</v>
      </c>
      <c r="M37" s="221">
        <v>1770</v>
      </c>
      <c r="N37" s="221">
        <v>3320</v>
      </c>
      <c r="O37" s="221">
        <v>5871</v>
      </c>
      <c r="P37" s="221">
        <v>9121</v>
      </c>
      <c r="Q37" s="221">
        <v>12371</v>
      </c>
      <c r="R37" s="221">
        <v>18871</v>
      </c>
      <c r="S37" s="221">
        <v>25371</v>
      </c>
      <c r="T37" s="221">
        <v>38371</v>
      </c>
      <c r="U37" s="221">
        <v>51371</v>
      </c>
      <c r="V37" s="221">
        <v>114137.5</v>
      </c>
      <c r="W37" s="8" t="s">
        <v>439</v>
      </c>
    </row>
    <row r="38" spans="1:23" ht="18.75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15"/>
      <c r="M38" s="15"/>
      <c r="N38" s="15"/>
      <c r="O38" s="15"/>
      <c r="P38" s="15"/>
      <c r="Q38" s="15"/>
      <c r="R38" s="15"/>
      <c r="S38" s="15"/>
      <c r="T38" s="15"/>
      <c r="U38" s="8"/>
      <c r="W38" s="8"/>
    </row>
    <row r="39" spans="1:23" ht="18.75" customHeight="1">
      <c r="A39" s="7"/>
      <c r="B39" s="633" t="s">
        <v>44</v>
      </c>
      <c r="C39" s="638"/>
      <c r="D39" s="638"/>
      <c r="E39" s="638"/>
      <c r="F39" s="638"/>
      <c r="G39" s="638"/>
      <c r="H39" s="638"/>
      <c r="I39" s="638"/>
      <c r="J39" s="638"/>
      <c r="K39" s="494"/>
      <c r="L39" s="633" t="s">
        <v>438</v>
      </c>
      <c r="M39" s="638"/>
      <c r="N39" s="638"/>
      <c r="O39" s="638"/>
      <c r="P39" s="638"/>
      <c r="Q39" s="638"/>
      <c r="R39" s="638"/>
      <c r="S39" s="638"/>
      <c r="T39" s="638"/>
      <c r="U39" s="638"/>
      <c r="V39" s="639"/>
      <c r="W39" s="8"/>
    </row>
    <row r="40" spans="1:23" ht="18.75" customHeight="1">
      <c r="A40" s="9" t="s">
        <v>169</v>
      </c>
      <c r="B40" s="11">
        <v>1.4819999999999998</v>
      </c>
      <c r="C40" s="11">
        <v>2.5288</v>
      </c>
      <c r="D40" s="11">
        <v>3.058</v>
      </c>
      <c r="E40" s="11">
        <v>3.7251428571428566</v>
      </c>
      <c r="F40" s="11">
        <v>4.51875</v>
      </c>
      <c r="G40" s="11">
        <v>5.115555555555556</v>
      </c>
      <c r="H40" s="11">
        <v>5.8138000000000005</v>
      </c>
      <c r="I40" s="11">
        <v>6.638833333333334</v>
      </c>
      <c r="J40" s="11">
        <v>7.868857142857142</v>
      </c>
      <c r="K40" s="11">
        <v>8.89775</v>
      </c>
      <c r="L40" s="11">
        <v>9.697999999999999</v>
      </c>
      <c r="M40" s="11">
        <v>10.5199</v>
      </c>
      <c r="N40" s="11">
        <v>12.176879999999999</v>
      </c>
      <c r="O40" s="11">
        <v>13.5974</v>
      </c>
      <c r="P40" s="11">
        <v>14.767142857142856</v>
      </c>
      <c r="Q40" s="11">
        <v>15.79625</v>
      </c>
      <c r="R40" s="11">
        <v>17.56544</v>
      </c>
      <c r="S40" s="11">
        <v>19.086066666666667</v>
      </c>
      <c r="T40" s="11">
        <v>21.595775</v>
      </c>
      <c r="U40" s="11">
        <v>23.25662</v>
      </c>
      <c r="V40" s="11">
        <v>26.578310000000005</v>
      </c>
      <c r="W40" s="8" t="s">
        <v>372</v>
      </c>
    </row>
    <row r="41" spans="1:23" ht="18.75" customHeight="1">
      <c r="A41" s="9" t="s">
        <v>67</v>
      </c>
      <c r="B41" s="11">
        <v>0.4447500000000001</v>
      </c>
      <c r="C41" s="11">
        <v>1.9480000000000002</v>
      </c>
      <c r="D41" s="11">
        <v>3.9355</v>
      </c>
      <c r="E41" s="11">
        <v>5.494714285714287</v>
      </c>
      <c r="F41" s="11">
        <v>7.3195</v>
      </c>
      <c r="G41" s="11">
        <v>8.858333333333333</v>
      </c>
      <c r="H41" s="11">
        <v>9.9933</v>
      </c>
      <c r="I41" s="11">
        <v>11.437333333333335</v>
      </c>
      <c r="J41" s="11">
        <v>12.468785714285717</v>
      </c>
      <c r="K41" s="11">
        <v>13.5219375</v>
      </c>
      <c r="L41" s="11">
        <v>14.384944444444445</v>
      </c>
      <c r="M41" s="11">
        <v>15.16385</v>
      </c>
      <c r="N41" s="11">
        <v>16.91948</v>
      </c>
      <c r="O41" s="11">
        <v>18.390833333333333</v>
      </c>
      <c r="P41" s="11">
        <v>19.727457142857144</v>
      </c>
      <c r="Q41" s="11">
        <v>20.787575000000004</v>
      </c>
      <c r="R41" s="11">
        <v>22.32128</v>
      </c>
      <c r="S41" s="11">
        <v>23.461933333333327</v>
      </c>
      <c r="T41" s="11">
        <v>25.1888875</v>
      </c>
      <c r="U41" s="11">
        <v>26.316840000000003</v>
      </c>
      <c r="V41" s="11">
        <v>28.706419999999998</v>
      </c>
      <c r="W41" s="8" t="s">
        <v>373</v>
      </c>
    </row>
    <row r="42" spans="1:23" ht="18.75" customHeight="1">
      <c r="A42" s="9" t="s">
        <v>70</v>
      </c>
      <c r="B42" s="11">
        <v>0.4075</v>
      </c>
      <c r="C42" s="11">
        <v>1.5511999999999997</v>
      </c>
      <c r="D42" s="11">
        <v>3.41</v>
      </c>
      <c r="E42" s="11">
        <v>5.082857142857143</v>
      </c>
      <c r="F42" s="11">
        <v>6.10125</v>
      </c>
      <c r="G42" s="11">
        <v>6.858444444444444</v>
      </c>
      <c r="H42" s="11">
        <v>7.4639999999999995</v>
      </c>
      <c r="I42" s="11">
        <v>8.661333333333332</v>
      </c>
      <c r="J42" s="11">
        <v>9.561428571428571</v>
      </c>
      <c r="K42" s="11">
        <v>10.409375</v>
      </c>
      <c r="L42" s="11">
        <v>11.263333333333334</v>
      </c>
      <c r="M42" s="11">
        <v>11.965800000000002</v>
      </c>
      <c r="N42" s="11">
        <v>13.4184</v>
      </c>
      <c r="O42" s="11">
        <v>14.682</v>
      </c>
      <c r="P42" s="11">
        <v>15.584571428571428</v>
      </c>
      <c r="Q42" s="11">
        <v>16.2615</v>
      </c>
      <c r="R42" s="11">
        <v>17.4822</v>
      </c>
      <c r="S42" s="11">
        <v>18.360166666666665</v>
      </c>
      <c r="T42" s="11">
        <v>19.457625</v>
      </c>
      <c r="U42" s="11">
        <v>20.1161</v>
      </c>
      <c r="V42" s="11">
        <v>20.5311</v>
      </c>
      <c r="W42" s="8" t="s">
        <v>374</v>
      </c>
    </row>
    <row r="43" spans="1:23" ht="18.75" customHeight="1">
      <c r="A43" s="9" t="s">
        <v>73</v>
      </c>
      <c r="B43" s="11">
        <v>0.5</v>
      </c>
      <c r="C43" s="11">
        <v>0.4</v>
      </c>
      <c r="D43" s="11">
        <v>2.6265333333333336</v>
      </c>
      <c r="E43" s="11">
        <v>4.435314285714285</v>
      </c>
      <c r="F43" s="11">
        <v>5.791899999999999</v>
      </c>
      <c r="G43" s="11">
        <v>6.847022222222223</v>
      </c>
      <c r="H43" s="11">
        <v>7.691119999999999</v>
      </c>
      <c r="I43" s="11">
        <v>8.804386666666668</v>
      </c>
      <c r="J43" s="11">
        <v>9.468537142857143</v>
      </c>
      <c r="K43" s="11">
        <v>9.94754</v>
      </c>
      <c r="L43" s="11">
        <v>10.35407111111111</v>
      </c>
      <c r="M43" s="11">
        <v>10.72516</v>
      </c>
      <c r="N43" s="11">
        <v>11.637728</v>
      </c>
      <c r="O43" s="11">
        <v>12.246106666666666</v>
      </c>
      <c r="P43" s="11">
        <v>12.680662857142858</v>
      </c>
      <c r="Q43" s="11">
        <v>13.006580000000001</v>
      </c>
      <c r="R43" s="11">
        <v>13.462864</v>
      </c>
      <c r="S43" s="11">
        <v>13.767053333333331</v>
      </c>
      <c r="T43" s="11">
        <v>14.147289999999998</v>
      </c>
      <c r="U43" s="11">
        <v>14.375432</v>
      </c>
      <c r="V43" s="11">
        <v>14.831716000000004</v>
      </c>
      <c r="W43" s="8" t="s">
        <v>375</v>
      </c>
    </row>
    <row r="44" spans="1:23" ht="18.75" customHeight="1">
      <c r="A44" s="9" t="s">
        <v>76</v>
      </c>
      <c r="B44" s="11">
        <v>0.6755</v>
      </c>
      <c r="C44" s="11">
        <v>1.4853999999999998</v>
      </c>
      <c r="D44" s="11">
        <v>2.374</v>
      </c>
      <c r="E44" s="11">
        <v>3.2022857142857153</v>
      </c>
      <c r="F44" s="11">
        <v>3.909875</v>
      </c>
      <c r="G44" s="11">
        <v>4.489333333333333</v>
      </c>
      <c r="H44" s="11">
        <v>4.8753</v>
      </c>
      <c r="I44" s="11">
        <v>5.373916666666666</v>
      </c>
      <c r="J44" s="11">
        <v>6.069857142857142</v>
      </c>
      <c r="K44" s="11">
        <v>6.659125</v>
      </c>
      <c r="L44" s="11">
        <v>7.145333333333334</v>
      </c>
      <c r="M44" s="11">
        <v>7.604499999999999</v>
      </c>
      <c r="N44" s="11">
        <v>8.47364</v>
      </c>
      <c r="O44" s="11">
        <v>9.226966666666666</v>
      </c>
      <c r="P44" s="11">
        <v>9.796857142857144</v>
      </c>
      <c r="Q44" s="11">
        <v>10.293125</v>
      </c>
      <c r="R44" s="11">
        <v>10.9879</v>
      </c>
      <c r="S44" s="11">
        <v>11.451083333333333</v>
      </c>
      <c r="T44" s="11">
        <v>12.030062500000001</v>
      </c>
      <c r="U44" s="11">
        <v>12.29172</v>
      </c>
      <c r="V44" s="11">
        <v>12.58811</v>
      </c>
      <c r="W44" s="8" t="s">
        <v>376</v>
      </c>
    </row>
    <row r="45" spans="1:23" ht="18.75" customHeight="1">
      <c r="A45" s="9" t="s">
        <v>79</v>
      </c>
      <c r="B45" s="11">
        <v>3.873</v>
      </c>
      <c r="C45" s="11">
        <v>5.436</v>
      </c>
      <c r="D45" s="11">
        <v>6.341999999999999</v>
      </c>
      <c r="E45" s="11">
        <v>6.989142857142856</v>
      </c>
      <c r="F45" s="11">
        <v>7.474499999999999</v>
      </c>
      <c r="G45" s="11">
        <v>7.851999999999999</v>
      </c>
      <c r="H45" s="11">
        <v>8.154</v>
      </c>
      <c r="I45" s="11">
        <v>8.742916666666666</v>
      </c>
      <c r="J45" s="11">
        <v>9.085928571428571</v>
      </c>
      <c r="K45" s="11">
        <v>9.411125</v>
      </c>
      <c r="L45" s="11">
        <v>9.815</v>
      </c>
      <c r="M45" s="11">
        <v>10.1925</v>
      </c>
      <c r="N45" s="11">
        <v>10.872</v>
      </c>
      <c r="O45" s="11">
        <v>11.325</v>
      </c>
      <c r="P45" s="11">
        <v>11.64857142857143</v>
      </c>
      <c r="Q45" s="11">
        <v>11.89125</v>
      </c>
      <c r="R45" s="11">
        <v>12.231</v>
      </c>
      <c r="S45" s="11">
        <v>12.4575</v>
      </c>
      <c r="T45" s="11">
        <v>12.740625</v>
      </c>
      <c r="U45" s="11">
        <v>12.910499999999999</v>
      </c>
      <c r="V45" s="11">
        <v>13.25025</v>
      </c>
      <c r="W45" s="8" t="s">
        <v>377</v>
      </c>
    </row>
    <row r="46" spans="1:23" ht="18.75" customHeight="1">
      <c r="A46" s="9" t="s">
        <v>82</v>
      </c>
      <c r="B46" s="11">
        <v>0.45125</v>
      </c>
      <c r="C46" s="11">
        <v>1.2458</v>
      </c>
      <c r="D46" s="11">
        <v>2.3655</v>
      </c>
      <c r="E46" s="11">
        <v>3.5847142857142864</v>
      </c>
      <c r="F46" s="11">
        <v>4.87125</v>
      </c>
      <c r="G46" s="11">
        <v>6.016666666666667</v>
      </c>
      <c r="H46" s="11">
        <v>6.7242</v>
      </c>
      <c r="I46" s="11">
        <v>7.87</v>
      </c>
      <c r="J46" s="11">
        <v>8.726642857142856</v>
      </c>
      <c r="K46" s="11">
        <v>9.351937499999998</v>
      </c>
      <c r="L46" s="11">
        <v>10.00527777777778</v>
      </c>
      <c r="M46" s="11">
        <v>10.63405</v>
      </c>
      <c r="N46" s="11">
        <v>11.76564</v>
      </c>
      <c r="O46" s="11">
        <v>12.580333333333332</v>
      </c>
      <c r="P46" s="11">
        <v>13.187457142857143</v>
      </c>
      <c r="Q46" s="11">
        <v>13.669975</v>
      </c>
      <c r="R46" s="11">
        <v>14.420439999999997</v>
      </c>
      <c r="S46" s="11">
        <v>15.003299999999998</v>
      </c>
      <c r="T46" s="11">
        <v>15.732925</v>
      </c>
      <c r="U46" s="11">
        <v>16.0734</v>
      </c>
      <c r="V46" s="11">
        <v>16.21437</v>
      </c>
      <c r="W46" s="8" t="s">
        <v>378</v>
      </c>
    </row>
    <row r="47" spans="1:23" ht="18.75" customHeight="1">
      <c r="A47" s="9" t="s">
        <v>85</v>
      </c>
      <c r="B47" s="11">
        <v>1.0159999999999998</v>
      </c>
      <c r="C47" s="11">
        <v>2.8448</v>
      </c>
      <c r="D47" s="11">
        <v>4.064</v>
      </c>
      <c r="E47" s="11">
        <v>5.842</v>
      </c>
      <c r="F47" s="11">
        <v>6.858000000000001</v>
      </c>
      <c r="G47" s="11">
        <v>7.648222222222222</v>
      </c>
      <c r="H47" s="11">
        <v>8.117799999999999</v>
      </c>
      <c r="I47" s="11">
        <v>8.938666666666668</v>
      </c>
      <c r="J47" s="11">
        <v>9.760857142857143</v>
      </c>
      <c r="K47" s="11">
        <v>10.4806875</v>
      </c>
      <c r="L47" s="11">
        <v>11.176</v>
      </c>
      <c r="M47" s="11">
        <v>11.86815</v>
      </c>
      <c r="N47" s="11">
        <v>13.075920000000002</v>
      </c>
      <c r="O47" s="11">
        <v>14.0716</v>
      </c>
      <c r="P47" s="11">
        <v>14.839399999999998</v>
      </c>
      <c r="Q47" s="11">
        <v>15.524474999999999</v>
      </c>
      <c r="R47" s="11">
        <v>16.504920000000002</v>
      </c>
      <c r="S47" s="11">
        <v>17.458266666666667</v>
      </c>
      <c r="T47" s="11">
        <v>18.649949999999997</v>
      </c>
      <c r="U47" s="11">
        <v>19.71853</v>
      </c>
      <c r="V47" s="11">
        <v>21.43455</v>
      </c>
      <c r="W47" s="8" t="s">
        <v>379</v>
      </c>
    </row>
    <row r="48" spans="1:23" ht="18.75" customHeight="1">
      <c r="A48" s="9" t="s">
        <v>88</v>
      </c>
      <c r="B48" s="11">
        <v>0.06274999999999999</v>
      </c>
      <c r="C48" s="11">
        <v>0.33740000000000003</v>
      </c>
      <c r="D48" s="11">
        <v>0.7646666666666668</v>
      </c>
      <c r="E48" s="11">
        <v>1.4629999999999999</v>
      </c>
      <c r="F48" s="11">
        <v>1.857375</v>
      </c>
      <c r="G48" s="11">
        <v>2.1641111111111107</v>
      </c>
      <c r="H48" s="11">
        <v>2.4465</v>
      </c>
      <c r="I48" s="11">
        <v>2.9476666666666667</v>
      </c>
      <c r="J48" s="11">
        <v>3.252785714285715</v>
      </c>
      <c r="K48" s="11">
        <v>3.5121875</v>
      </c>
      <c r="L48" s="11">
        <v>4.040388888888889</v>
      </c>
      <c r="M48" s="11">
        <v>4.40965</v>
      </c>
      <c r="N48" s="11">
        <v>5.05804</v>
      </c>
      <c r="O48" s="11">
        <v>5.870666666666667</v>
      </c>
      <c r="P48" s="11">
        <v>6.958114285714285</v>
      </c>
      <c r="Q48" s="11">
        <v>8.215850000000001</v>
      </c>
      <c r="R48" s="11">
        <v>10.040620000000002</v>
      </c>
      <c r="S48" s="11">
        <v>10.83385</v>
      </c>
      <c r="T48" s="11">
        <v>11.1246125</v>
      </c>
      <c r="U48" s="11">
        <v>11.26769</v>
      </c>
      <c r="V48" s="11">
        <v>11.553845</v>
      </c>
      <c r="W48" s="8" t="s">
        <v>380</v>
      </c>
    </row>
    <row r="49" spans="1:23" ht="18.75" customHeight="1">
      <c r="A49" s="9" t="s">
        <v>19</v>
      </c>
      <c r="B49" s="11">
        <v>0.599</v>
      </c>
      <c r="C49" s="11">
        <v>0.9536000000000001</v>
      </c>
      <c r="D49" s="11">
        <v>1.8706666666666663</v>
      </c>
      <c r="E49" s="11">
        <v>3.1267142857142862</v>
      </c>
      <c r="F49" s="11">
        <v>4.074250000000001</v>
      </c>
      <c r="G49" s="11">
        <v>5.788333333333333</v>
      </c>
      <c r="H49" s="11">
        <v>6.6415000000000015</v>
      </c>
      <c r="I49" s="11">
        <v>8.563333333333334</v>
      </c>
      <c r="J49" s="11">
        <v>10.574071428571427</v>
      </c>
      <c r="K49" s="11">
        <v>11.7234375</v>
      </c>
      <c r="L49" s="11">
        <v>12.894333333333332</v>
      </c>
      <c r="M49" s="11">
        <v>13.818</v>
      </c>
      <c r="N49" s="11">
        <v>15.657840000000004</v>
      </c>
      <c r="O49" s="11">
        <v>17.344633333333334</v>
      </c>
      <c r="P49" s="11">
        <v>18.39197142857143</v>
      </c>
      <c r="Q49" s="11">
        <v>19.3792</v>
      </c>
      <c r="R49" s="11">
        <v>21.17228</v>
      </c>
      <c r="S49" s="11">
        <v>22.70565</v>
      </c>
      <c r="T49" s="11">
        <v>24.283375</v>
      </c>
      <c r="U49" s="11">
        <v>24.4028</v>
      </c>
      <c r="V49" s="11">
        <v>24.641650000000002</v>
      </c>
      <c r="W49" s="8" t="s">
        <v>381</v>
      </c>
    </row>
    <row r="50" spans="1:23" ht="18.75" customHeight="1">
      <c r="A50" s="9" t="s">
        <v>68</v>
      </c>
      <c r="B50" s="11">
        <v>0.4</v>
      </c>
      <c r="C50" s="11">
        <v>0.8096000000000001</v>
      </c>
      <c r="D50" s="11">
        <v>2.740666666666667</v>
      </c>
      <c r="E50" s="11">
        <v>5.758571428571429</v>
      </c>
      <c r="F50" s="11">
        <v>8.040250000000002</v>
      </c>
      <c r="G50" s="11">
        <v>8.973666666666666</v>
      </c>
      <c r="H50" s="11">
        <v>9.677200000000001</v>
      </c>
      <c r="I50" s="11">
        <v>10.547416666666667</v>
      </c>
      <c r="J50" s="11">
        <v>11.9965</v>
      </c>
      <c r="K50" s="11">
        <v>13.203812499999998</v>
      </c>
      <c r="L50" s="11">
        <v>14.175500000000001</v>
      </c>
      <c r="M50" s="11">
        <v>14.952749999999998</v>
      </c>
      <c r="N50" s="11">
        <v>16.576040000000003</v>
      </c>
      <c r="O50" s="11">
        <v>17.913033333333335</v>
      </c>
      <c r="P50" s="11">
        <v>19.02905714285714</v>
      </c>
      <c r="Q50" s="11">
        <v>19.94315</v>
      </c>
      <c r="R50" s="11">
        <v>21.58958</v>
      </c>
      <c r="S50" s="11">
        <v>22.68715</v>
      </c>
      <c r="T50" s="11">
        <v>24.059112499999998</v>
      </c>
      <c r="U50" s="11">
        <v>24.882260000000002</v>
      </c>
      <c r="V50" s="11">
        <v>25.540070000000004</v>
      </c>
      <c r="W50" s="8" t="s">
        <v>382</v>
      </c>
    </row>
    <row r="51" spans="1:23" ht="18.75" customHeight="1">
      <c r="A51" s="9" t="s">
        <v>71</v>
      </c>
      <c r="B51" s="250">
        <v>0</v>
      </c>
      <c r="C51" s="250">
        <v>0</v>
      </c>
      <c r="D51" s="250">
        <v>0</v>
      </c>
      <c r="E51" s="250">
        <v>0</v>
      </c>
      <c r="F51" s="250">
        <v>0.5875</v>
      </c>
      <c r="G51" s="250">
        <v>3.3840000000000003</v>
      </c>
      <c r="H51" s="250">
        <v>5.583600000000001</v>
      </c>
      <c r="I51" s="250">
        <v>8.883000000000001</v>
      </c>
      <c r="J51" s="250">
        <v>11.239714285714285</v>
      </c>
      <c r="K51" s="250">
        <v>13.007249999999997</v>
      </c>
      <c r="L51" s="250">
        <v>14.382</v>
      </c>
      <c r="M51" s="250">
        <v>15.481799999999998</v>
      </c>
      <c r="N51" s="250">
        <v>17.837439999999997</v>
      </c>
      <c r="O51" s="250">
        <v>19.407866666666663</v>
      </c>
      <c r="P51" s="250">
        <v>21.06674285714286</v>
      </c>
      <c r="Q51" s="250">
        <v>22.3109</v>
      </c>
      <c r="R51" s="250">
        <v>23.349520000000002</v>
      </c>
      <c r="S51" s="250">
        <v>22.0806</v>
      </c>
      <c r="T51" s="250">
        <v>22.90545</v>
      </c>
      <c r="U51" s="250">
        <v>23.72976</v>
      </c>
      <c r="V51" s="250">
        <v>25.90488</v>
      </c>
      <c r="W51" s="8" t="s">
        <v>383</v>
      </c>
    </row>
    <row r="52" spans="1:23" ht="18.75" customHeight="1">
      <c r="A52" s="9" t="s">
        <v>74</v>
      </c>
      <c r="B52" s="11">
        <v>0</v>
      </c>
      <c r="C52" s="11">
        <v>0</v>
      </c>
      <c r="D52" s="11">
        <v>0.8635</v>
      </c>
      <c r="E52" s="11">
        <v>0.9348571428571428</v>
      </c>
      <c r="F52" s="11">
        <v>0.9885000000000002</v>
      </c>
      <c r="G52" s="11">
        <v>1.3872222222222221</v>
      </c>
      <c r="H52" s="11">
        <v>2.3681</v>
      </c>
      <c r="I52" s="11">
        <v>5.42175</v>
      </c>
      <c r="J52" s="11">
        <v>7.527785714285715</v>
      </c>
      <c r="K52" s="11">
        <v>9.085625</v>
      </c>
      <c r="L52" s="11">
        <v>10.514500000000002</v>
      </c>
      <c r="M52" s="11">
        <v>11.777</v>
      </c>
      <c r="N52" s="11">
        <v>14.2986</v>
      </c>
      <c r="O52" s="11">
        <v>16.227866666666664</v>
      </c>
      <c r="P52" s="11">
        <v>17.7818</v>
      </c>
      <c r="Q52" s="11">
        <v>19.07855</v>
      </c>
      <c r="R52" s="11">
        <v>21.1009</v>
      </c>
      <c r="S52" s="11">
        <v>22.519133333333333</v>
      </c>
      <c r="T52" s="11">
        <v>24.396875</v>
      </c>
      <c r="U52" s="11">
        <v>25.612000000000002</v>
      </c>
      <c r="V52" s="11">
        <v>28.473084999999998</v>
      </c>
      <c r="W52" s="8" t="s">
        <v>384</v>
      </c>
    </row>
    <row r="53" spans="1:23" ht="18.75" customHeight="1">
      <c r="A53" s="9" t="s">
        <v>77</v>
      </c>
      <c r="B53" s="11">
        <v>0.3</v>
      </c>
      <c r="C53" s="11">
        <v>0.8340000000000001</v>
      </c>
      <c r="D53" s="11">
        <v>2.19</v>
      </c>
      <c r="E53" s="11">
        <v>3.7769999999999997</v>
      </c>
      <c r="F53" s="11">
        <v>5.0451250000000005</v>
      </c>
      <c r="G53" s="11">
        <v>6.074666666666666</v>
      </c>
      <c r="H53" s="11">
        <v>7.0471</v>
      </c>
      <c r="I53" s="11">
        <v>8.246500000000001</v>
      </c>
      <c r="J53" s="11">
        <v>9.188071428571428</v>
      </c>
      <c r="K53" s="11">
        <v>10.1484375</v>
      </c>
      <c r="L53" s="11">
        <v>11.036999999999999</v>
      </c>
      <c r="M53" s="11">
        <v>11.9467</v>
      </c>
      <c r="N53" s="11">
        <v>13.794039999999999</v>
      </c>
      <c r="O53" s="11">
        <v>15.423066666666665</v>
      </c>
      <c r="P53" s="11">
        <v>16.728057142857146</v>
      </c>
      <c r="Q53" s="11">
        <v>17.699725</v>
      </c>
      <c r="R53" s="11">
        <v>19.06574</v>
      </c>
      <c r="S53" s="11">
        <v>20.184166666666666</v>
      </c>
      <c r="T53" s="11">
        <v>21.869625</v>
      </c>
      <c r="U53" s="11">
        <v>21.9111</v>
      </c>
      <c r="V53" s="11">
        <v>21.99405</v>
      </c>
      <c r="W53" s="8" t="s">
        <v>385</v>
      </c>
    </row>
    <row r="54" spans="1:23" ht="18.75" customHeight="1">
      <c r="A54" s="9" t="s">
        <v>80</v>
      </c>
      <c r="B54" s="11">
        <v>1.092</v>
      </c>
      <c r="C54" s="11">
        <v>2.9016</v>
      </c>
      <c r="D54" s="11">
        <v>4.55</v>
      </c>
      <c r="E54" s="11">
        <v>5.7942857142857145</v>
      </c>
      <c r="F54" s="11">
        <v>6.9225</v>
      </c>
      <c r="G54" s="11">
        <v>7.536555555555556</v>
      </c>
      <c r="H54" s="11">
        <v>7.909199999999999</v>
      </c>
      <c r="I54" s="11">
        <v>8.943999999999999</v>
      </c>
      <c r="J54" s="11">
        <v>10.028571428571428</v>
      </c>
      <c r="K54" s="11">
        <v>11.2125</v>
      </c>
      <c r="L54" s="11">
        <v>12.150666666666666</v>
      </c>
      <c r="M54" s="11">
        <v>13.0416</v>
      </c>
      <c r="N54" s="11">
        <v>14.713920000000002</v>
      </c>
      <c r="O54" s="11">
        <v>15.901600000000002</v>
      </c>
      <c r="P54" s="11">
        <v>16.7544</v>
      </c>
      <c r="Q54" s="11">
        <v>17.487599999999997</v>
      </c>
      <c r="R54" s="11">
        <v>18.51408</v>
      </c>
      <c r="S54" s="11">
        <v>19.1984</v>
      </c>
      <c r="T54" s="11">
        <v>20.053800000000003</v>
      </c>
      <c r="U54" s="11">
        <v>20.11776</v>
      </c>
      <c r="V54" s="11">
        <v>20.19888</v>
      </c>
      <c r="W54" s="8" t="s">
        <v>386</v>
      </c>
    </row>
    <row r="55" spans="1:23" ht="18.75" customHeight="1">
      <c r="A55" s="9" t="s">
        <v>83</v>
      </c>
      <c r="B55" s="11">
        <v>2.256</v>
      </c>
      <c r="C55" s="11">
        <v>3.008</v>
      </c>
      <c r="D55" s="11">
        <v>3.76</v>
      </c>
      <c r="E55" s="11">
        <v>4.565714285714286</v>
      </c>
      <c r="F55" s="11">
        <v>5.3580000000000005</v>
      </c>
      <c r="G55" s="11">
        <v>5.8952222222222215</v>
      </c>
      <c r="H55" s="11">
        <v>6.4632000000000005</v>
      </c>
      <c r="I55" s="11">
        <v>7.401833333333334</v>
      </c>
      <c r="J55" s="11">
        <v>8.200214285714285</v>
      </c>
      <c r="K55" s="11">
        <v>8.8689375</v>
      </c>
      <c r="L55" s="11">
        <v>9.508111111111111</v>
      </c>
      <c r="M55" s="11">
        <v>10.06305</v>
      </c>
      <c r="N55" s="11">
        <v>11.237839999999998</v>
      </c>
      <c r="O55" s="11">
        <v>12.0282</v>
      </c>
      <c r="P55" s="11">
        <v>12.706685714285715</v>
      </c>
      <c r="Q55" s="11">
        <v>13.23335</v>
      </c>
      <c r="R55" s="11">
        <v>13.97068</v>
      </c>
      <c r="S55" s="11">
        <v>14.417700000000004</v>
      </c>
      <c r="T55" s="11">
        <v>14.808274999999998</v>
      </c>
      <c r="U55" s="11">
        <v>14.86553</v>
      </c>
      <c r="V55" s="11">
        <v>14.952764999999998</v>
      </c>
      <c r="W55" s="8" t="s">
        <v>387</v>
      </c>
    </row>
    <row r="56" spans="1:23" ht="18.75" customHeight="1">
      <c r="A56" s="9" t="s">
        <v>86</v>
      </c>
      <c r="B56" s="11">
        <v>0</v>
      </c>
      <c r="C56" s="11">
        <v>0</v>
      </c>
      <c r="D56" s="11">
        <v>1.6560000000000001</v>
      </c>
      <c r="E56" s="11">
        <v>3.0240000000000005</v>
      </c>
      <c r="F56" s="11">
        <v>3.8610000000000007</v>
      </c>
      <c r="G56" s="11">
        <v>5.232</v>
      </c>
      <c r="H56" s="11">
        <v>6.328799999999999</v>
      </c>
      <c r="I56" s="11">
        <v>7.973999999999999</v>
      </c>
      <c r="J56" s="11">
        <v>9.16457142857143</v>
      </c>
      <c r="K56" s="11">
        <v>10.719000000000001</v>
      </c>
      <c r="L56" s="11">
        <v>11.928</v>
      </c>
      <c r="M56" s="11">
        <v>12.8952</v>
      </c>
      <c r="N56" s="11">
        <v>14.770959999999997</v>
      </c>
      <c r="O56" s="11">
        <v>16.449133333333332</v>
      </c>
      <c r="P56" s="11">
        <v>17.647828571428573</v>
      </c>
      <c r="Q56" s="11">
        <v>18.568975</v>
      </c>
      <c r="R56" s="11">
        <v>19.931179999999998</v>
      </c>
      <c r="S56" s="11">
        <v>20.839316666666665</v>
      </c>
      <c r="T56" s="11">
        <v>21.974487500000002</v>
      </c>
      <c r="U56" s="11">
        <v>22.655590000000004</v>
      </c>
      <c r="V56" s="11">
        <v>22.816889999999994</v>
      </c>
      <c r="W56" s="8" t="s">
        <v>388</v>
      </c>
    </row>
    <row r="57" spans="1:23" ht="18.75" customHeight="1">
      <c r="A57" s="9" t="s">
        <v>89</v>
      </c>
      <c r="B57" s="11">
        <v>0</v>
      </c>
      <c r="C57" s="11">
        <v>0</v>
      </c>
      <c r="D57" s="11">
        <v>0.10666666666666667</v>
      </c>
      <c r="E57" s="11">
        <v>1.2314285714285715</v>
      </c>
      <c r="F57" s="11">
        <v>2.6625</v>
      </c>
      <c r="G57" s="11">
        <v>3.835555555555555</v>
      </c>
      <c r="H57" s="11">
        <v>4.836</v>
      </c>
      <c r="I57" s="11">
        <v>6.378333333333333</v>
      </c>
      <c r="J57" s="11">
        <v>7.615714285714286</v>
      </c>
      <c r="K57" s="11">
        <v>8.8525</v>
      </c>
      <c r="L57" s="11">
        <v>9.977777777777778</v>
      </c>
      <c r="M57" s="11">
        <v>10.947999999999999</v>
      </c>
      <c r="N57" s="11">
        <v>12.651200000000001</v>
      </c>
      <c r="O57" s="11">
        <v>13.896</v>
      </c>
      <c r="P57" s="11">
        <v>14.793714285714286</v>
      </c>
      <c r="Q57" s="11">
        <v>15.525</v>
      </c>
      <c r="R57" s="11">
        <v>16.895599999999998</v>
      </c>
      <c r="S57" s="11">
        <v>17.831666666666667</v>
      </c>
      <c r="T57" s="11">
        <v>19.00175</v>
      </c>
      <c r="U57" s="11">
        <v>19.743</v>
      </c>
      <c r="V57" s="11">
        <v>21.3916</v>
      </c>
      <c r="W57" s="8" t="s">
        <v>389</v>
      </c>
    </row>
    <row r="58" spans="1:23" ht="18.75" customHeight="1">
      <c r="A58" s="9" t="s">
        <v>66</v>
      </c>
      <c r="B58" s="11">
        <v>0.05449999999999999</v>
      </c>
      <c r="C58" s="11">
        <v>1.1336</v>
      </c>
      <c r="D58" s="11">
        <v>1.9620000000000002</v>
      </c>
      <c r="E58" s="11">
        <v>2.8028571428571425</v>
      </c>
      <c r="F58" s="11">
        <v>3.760499999999999</v>
      </c>
      <c r="G58" s="11">
        <v>4.456888888888889</v>
      </c>
      <c r="H58" s="11">
        <v>5.1011999999999995</v>
      </c>
      <c r="I58" s="11">
        <v>6.503666666666666</v>
      </c>
      <c r="J58" s="11">
        <v>7.75457142857143</v>
      </c>
      <c r="K58" s="11">
        <v>8.91075</v>
      </c>
      <c r="L58" s="11">
        <v>9.858444444444444</v>
      </c>
      <c r="M58" s="11">
        <v>10.780100000000001</v>
      </c>
      <c r="N58" s="11">
        <v>12.55248</v>
      </c>
      <c r="O58" s="11">
        <v>13.908400000000002</v>
      </c>
      <c r="P58" s="11">
        <v>14.957942857142859</v>
      </c>
      <c r="Q58" s="11">
        <v>15.745049999999999</v>
      </c>
      <c r="R58" s="11">
        <v>17.0476</v>
      </c>
      <c r="S58" s="11">
        <v>17.9305</v>
      </c>
      <c r="T58" s="11">
        <v>19.241224999999996</v>
      </c>
      <c r="U58" s="11">
        <v>20.07998</v>
      </c>
      <c r="V58" s="11">
        <v>22.14553</v>
      </c>
      <c r="W58" s="8" t="s">
        <v>390</v>
      </c>
    </row>
    <row r="59" spans="1:23" ht="18.75" customHeight="1">
      <c r="A59" s="9" t="s">
        <v>69</v>
      </c>
      <c r="B59" s="250">
        <v>0</v>
      </c>
      <c r="C59" s="250">
        <v>0</v>
      </c>
      <c r="D59" s="250">
        <v>0.544</v>
      </c>
      <c r="E59" s="250">
        <v>1.8272857142857142</v>
      </c>
      <c r="F59" s="250">
        <v>3.3321249999999996</v>
      </c>
      <c r="G59" s="250">
        <v>5.032333333333334</v>
      </c>
      <c r="H59" s="250">
        <v>6.1737</v>
      </c>
      <c r="I59" s="250">
        <v>7.997</v>
      </c>
      <c r="J59" s="250">
        <v>9.563785714285714</v>
      </c>
      <c r="K59" s="250">
        <v>10.703812499999998</v>
      </c>
      <c r="L59" s="250">
        <v>11.608388888888888</v>
      </c>
      <c r="M59" s="250">
        <v>12.343200000000003</v>
      </c>
      <c r="N59" s="250">
        <v>13.84012</v>
      </c>
      <c r="O59" s="250">
        <v>15.092166666666671</v>
      </c>
      <c r="P59" s="250">
        <v>15.992657142857142</v>
      </c>
      <c r="Q59" s="250">
        <v>16.762125</v>
      </c>
      <c r="R59" s="250">
        <v>17.969179999999998</v>
      </c>
      <c r="S59" s="250">
        <v>18.9961</v>
      </c>
      <c r="T59" s="250">
        <v>20.302962500000003</v>
      </c>
      <c r="U59" s="250">
        <v>21.27572</v>
      </c>
      <c r="V59" s="250">
        <v>23.463390000000004</v>
      </c>
      <c r="W59" s="8" t="s">
        <v>391</v>
      </c>
    </row>
    <row r="60" spans="1:23" ht="18.75" customHeight="1">
      <c r="A60" s="9" t="s">
        <v>72</v>
      </c>
      <c r="B60" s="11">
        <v>0.2</v>
      </c>
      <c r="C60" s="11">
        <v>0.16</v>
      </c>
      <c r="D60" s="11">
        <v>0.13333333333333333</v>
      </c>
      <c r="E60" s="11">
        <v>0.9284285714285714</v>
      </c>
      <c r="F60" s="11">
        <v>1.65975</v>
      </c>
      <c r="G60" s="11">
        <v>1.9605555555555556</v>
      </c>
      <c r="H60" s="11">
        <v>2.3303999999999996</v>
      </c>
      <c r="I60" s="11">
        <v>4.296083333333334</v>
      </c>
      <c r="J60" s="11">
        <v>6.169357142857142</v>
      </c>
      <c r="K60" s="11">
        <v>7.88075</v>
      </c>
      <c r="L60" s="11">
        <v>9.279166666666667</v>
      </c>
      <c r="M60" s="11">
        <v>10.6106</v>
      </c>
      <c r="N60" s="11">
        <v>13.473840000000003</v>
      </c>
      <c r="O60" s="11">
        <v>15.270700000000001</v>
      </c>
      <c r="P60" s="11">
        <v>16.72382857142857</v>
      </c>
      <c r="Q60" s="11">
        <v>17.939175000000002</v>
      </c>
      <c r="R60" s="11">
        <v>19.8903</v>
      </c>
      <c r="S60" s="11">
        <v>21.350533333333335</v>
      </c>
      <c r="T60" s="11">
        <v>23.3472125</v>
      </c>
      <c r="U60" s="11">
        <v>24.54758</v>
      </c>
      <c r="V60" s="11">
        <v>27.041559999999997</v>
      </c>
      <c r="W60" s="8" t="s">
        <v>392</v>
      </c>
    </row>
    <row r="61" spans="1:23" ht="18.75" customHeight="1">
      <c r="A61" s="9" t="s">
        <v>75</v>
      </c>
      <c r="B61" s="250">
        <v>0</v>
      </c>
      <c r="C61" s="250">
        <v>0</v>
      </c>
      <c r="D61" s="250">
        <v>0.14066666666666666</v>
      </c>
      <c r="E61" s="250">
        <v>1.5620000000000003</v>
      </c>
      <c r="F61" s="250">
        <v>3.5995</v>
      </c>
      <c r="G61" s="250">
        <v>5.834888888888889</v>
      </c>
      <c r="H61" s="250">
        <v>7.995800000000002</v>
      </c>
      <c r="I61" s="250">
        <v>11.299166666666666</v>
      </c>
      <c r="J61" s="250">
        <v>13.136500000000002</v>
      </c>
      <c r="K61" s="250">
        <v>13.941624999999998</v>
      </c>
      <c r="L61" s="250">
        <v>14.713555555555558</v>
      </c>
      <c r="M61" s="250">
        <v>15.332650000000001</v>
      </c>
      <c r="N61" s="250">
        <v>16.80972</v>
      </c>
      <c r="O61" s="250">
        <v>18.33076666666667</v>
      </c>
      <c r="P61" s="250">
        <v>19.548914285714286</v>
      </c>
      <c r="Q61" s="250">
        <v>20.638875000000002</v>
      </c>
      <c r="R61" s="250">
        <v>22.392039999999998</v>
      </c>
      <c r="S61" s="250">
        <v>23.81413333333333</v>
      </c>
      <c r="T61" s="250">
        <v>26.016925</v>
      </c>
      <c r="U61" s="250">
        <v>27.75327</v>
      </c>
      <c r="V61" s="250">
        <v>29.784</v>
      </c>
      <c r="W61" s="8" t="s">
        <v>393</v>
      </c>
    </row>
    <row r="62" spans="1:23" ht="18.75" customHeight="1">
      <c r="A62" s="9" t="s">
        <v>20</v>
      </c>
      <c r="B62" s="11">
        <v>0.12</v>
      </c>
      <c r="C62" s="11">
        <v>1.9929999999999997</v>
      </c>
      <c r="D62" s="11">
        <v>3.8793333333333333</v>
      </c>
      <c r="E62" s="11">
        <v>5.469285714285713</v>
      </c>
      <c r="F62" s="11">
        <v>6.4902500000000005</v>
      </c>
      <c r="G62" s="11">
        <v>6.687333333333332</v>
      </c>
      <c r="H62" s="11">
        <v>7.0841</v>
      </c>
      <c r="I62" s="11">
        <v>7.863583333333332</v>
      </c>
      <c r="J62" s="11">
        <v>8.813500000000001</v>
      </c>
      <c r="K62" s="11">
        <v>9.704875000000001</v>
      </c>
      <c r="L62" s="11">
        <v>10.487666666666666</v>
      </c>
      <c r="M62" s="11">
        <v>11.2979</v>
      </c>
      <c r="N62" s="11">
        <v>13.246319999999997</v>
      </c>
      <c r="O62" s="11">
        <v>15.886433333333333</v>
      </c>
      <c r="P62" s="11">
        <v>17.62237142857143</v>
      </c>
      <c r="Q62" s="11">
        <v>18.65445</v>
      </c>
      <c r="R62" s="11">
        <v>20.12252</v>
      </c>
      <c r="S62" s="11">
        <v>21.245033333333335</v>
      </c>
      <c r="T62" s="11">
        <v>22.707599999999996</v>
      </c>
      <c r="U62" s="11">
        <v>23.23208</v>
      </c>
      <c r="V62" s="11">
        <v>24.281039999999997</v>
      </c>
      <c r="W62" s="8" t="s">
        <v>394</v>
      </c>
    </row>
    <row r="63" spans="1:23" ht="18.75" customHeight="1">
      <c r="A63" s="9" t="s">
        <v>21</v>
      </c>
      <c r="B63" s="11">
        <v>1.19675</v>
      </c>
      <c r="C63" s="11">
        <v>2.07</v>
      </c>
      <c r="D63" s="11">
        <v>2.994</v>
      </c>
      <c r="E63" s="11">
        <v>4.354</v>
      </c>
      <c r="F63" s="11">
        <v>5.274125000000001</v>
      </c>
      <c r="G63" s="11">
        <v>6.1883333333333335</v>
      </c>
      <c r="H63" s="11">
        <v>7.3281</v>
      </c>
      <c r="I63" s="11">
        <v>9.8955</v>
      </c>
      <c r="J63" s="11">
        <v>12.681071428571428</v>
      </c>
      <c r="K63" s="11">
        <v>14.39125</v>
      </c>
      <c r="L63" s="11">
        <v>15.77888888888889</v>
      </c>
      <c r="M63" s="11">
        <v>16.889000000000003</v>
      </c>
      <c r="N63" s="11">
        <v>19.172759999999997</v>
      </c>
      <c r="O63" s="11">
        <v>20.880333333333333</v>
      </c>
      <c r="P63" s="11">
        <v>22.282</v>
      </c>
      <c r="Q63" s="11">
        <v>23.34025</v>
      </c>
      <c r="R63" s="11">
        <v>25.154120000000002</v>
      </c>
      <c r="S63" s="11">
        <v>26.537900000000004</v>
      </c>
      <c r="T63" s="11">
        <v>27.422400000000003</v>
      </c>
      <c r="U63" s="11">
        <v>27.50592</v>
      </c>
      <c r="V63" s="11">
        <v>27.672959999999996</v>
      </c>
      <c r="W63" s="8" t="s">
        <v>395</v>
      </c>
    </row>
    <row r="64" spans="1:23" ht="18.75" customHeight="1">
      <c r="A64" s="9" t="s">
        <v>22</v>
      </c>
      <c r="B64" s="11">
        <v>0.125</v>
      </c>
      <c r="C64" s="11">
        <v>0.1</v>
      </c>
      <c r="D64" s="11">
        <v>0.08333333333333334</v>
      </c>
      <c r="E64" s="11">
        <v>0.07142857142857142</v>
      </c>
      <c r="F64" s="11">
        <v>0.0625</v>
      </c>
      <c r="G64" s="11">
        <v>0.05555555555555555</v>
      </c>
      <c r="H64" s="11">
        <v>0.05</v>
      </c>
      <c r="I64" s="11">
        <v>1.1269166666666668</v>
      </c>
      <c r="J64" s="11">
        <v>3.739071428571429</v>
      </c>
      <c r="K64" s="11">
        <v>6.079750000000001</v>
      </c>
      <c r="L64" s="11">
        <v>8.3725</v>
      </c>
      <c r="M64" s="11">
        <v>10.49595</v>
      </c>
      <c r="N64" s="11">
        <v>14.002040000000001</v>
      </c>
      <c r="O64" s="11">
        <v>16.014200000000002</v>
      </c>
      <c r="P64" s="11">
        <v>17.534</v>
      </c>
      <c r="Q64" s="11">
        <v>18.710250000000002</v>
      </c>
      <c r="R64" s="11">
        <v>20.35696</v>
      </c>
      <c r="S64" s="11">
        <v>21.5921</v>
      </c>
      <c r="T64" s="11">
        <v>23.331812499999998</v>
      </c>
      <c r="U64" s="11">
        <v>24.59971</v>
      </c>
      <c r="V64" s="11">
        <v>28.25225</v>
      </c>
      <c r="W64" s="8" t="s">
        <v>396</v>
      </c>
    </row>
    <row r="65" spans="1:23" ht="18.75" customHeight="1">
      <c r="A65" s="9" t="s">
        <v>23</v>
      </c>
      <c r="B65" s="250">
        <v>0</v>
      </c>
      <c r="C65" s="250">
        <v>0</v>
      </c>
      <c r="D65" s="250">
        <v>0.3743333333333333</v>
      </c>
      <c r="E65" s="250">
        <v>1.3534285714285714</v>
      </c>
      <c r="F65" s="250">
        <v>2.7711249999999996</v>
      </c>
      <c r="G65" s="250">
        <v>6.135888888888889</v>
      </c>
      <c r="H65" s="250">
        <v>9.063199999999998</v>
      </c>
      <c r="I65" s="250">
        <v>11.247083333333336</v>
      </c>
      <c r="J65" s="250">
        <v>12.918785714285711</v>
      </c>
      <c r="K65" s="250">
        <v>14.1725</v>
      </c>
      <c r="L65" s="250">
        <v>15.147666666666668</v>
      </c>
      <c r="M65" s="250">
        <v>16.2353</v>
      </c>
      <c r="N65" s="250">
        <v>18.2616</v>
      </c>
      <c r="O65" s="250">
        <v>19.6125</v>
      </c>
      <c r="P65" s="250">
        <v>20.577399999999997</v>
      </c>
      <c r="Q65" s="250">
        <v>21.403175</v>
      </c>
      <c r="R65" s="250">
        <v>23.47012</v>
      </c>
      <c r="S65" s="250">
        <v>24.848083333333335</v>
      </c>
      <c r="T65" s="250">
        <v>26.570525</v>
      </c>
      <c r="U65" s="250">
        <v>27.686510000000002</v>
      </c>
      <c r="V65" s="250">
        <v>30.113265</v>
      </c>
      <c r="W65" s="8" t="s">
        <v>397</v>
      </c>
    </row>
    <row r="66" spans="1:23" ht="18.75" customHeight="1">
      <c r="A66" s="9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8"/>
    </row>
    <row r="67" spans="1:23" ht="18.75" customHeight="1">
      <c r="A67" s="10" t="s">
        <v>90</v>
      </c>
      <c r="B67" s="250">
        <v>0</v>
      </c>
      <c r="C67" s="250">
        <v>0</v>
      </c>
      <c r="D67" s="250">
        <v>0</v>
      </c>
      <c r="E67" s="250">
        <v>0</v>
      </c>
      <c r="F67" s="250">
        <v>0.145</v>
      </c>
      <c r="G67" s="250">
        <v>0.24</v>
      </c>
      <c r="H67" s="250">
        <v>0.316</v>
      </c>
      <c r="I67" s="250">
        <v>0.5066666666666666</v>
      </c>
      <c r="J67" s="250">
        <v>0.8285714285714285</v>
      </c>
      <c r="K67" s="250">
        <v>1.12</v>
      </c>
      <c r="L67" s="250">
        <v>1.44</v>
      </c>
      <c r="M67" s="250">
        <v>1.77</v>
      </c>
      <c r="N67" s="250">
        <v>2.656</v>
      </c>
      <c r="O67" s="250">
        <v>3.914</v>
      </c>
      <c r="P67" s="250">
        <v>5.212</v>
      </c>
      <c r="Q67" s="250">
        <v>6.1855</v>
      </c>
      <c r="R67" s="250">
        <v>7.548399999999999</v>
      </c>
      <c r="S67" s="250">
        <v>8.457</v>
      </c>
      <c r="T67" s="250">
        <v>9.59275</v>
      </c>
      <c r="U67" s="250">
        <v>10.2742</v>
      </c>
      <c r="V67" s="250">
        <v>11.41375</v>
      </c>
      <c r="W67" s="8" t="s">
        <v>91</v>
      </c>
    </row>
    <row r="68" spans="1:12" ht="18.75" customHeight="1">
      <c r="A68" s="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 ht="18.75" customHeight="1">
      <c r="A69" s="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2:12" ht="18.7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18.75" customHeight="1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2:12" ht="18.75" customHeight="1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</row>
    <row r="73" spans="2:12" ht="18.75" customHeight="1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</row>
    <row r="74" spans="2:12" ht="18.75" customHeight="1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</row>
    <row r="75" spans="2:12" ht="18.75" customHeight="1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8.75" customHeight="1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8.75" customHeight="1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2:12" ht="18.75" customHeight="1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2" ht="18.75" customHeight="1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</row>
    <row r="80" spans="2:12" ht="18.75" customHeight="1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ht="12.7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12.7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12.7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2:12" ht="12.7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2.7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2.7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2:12" ht="12.7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2:12" ht="12.7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ht="12.7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2:12" ht="12.7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2:12" ht="12.7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2:12" ht="12.7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2:12" ht="12.7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2:12" ht="12.7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2:12" ht="12.7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2:12" ht="12.7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2:12" ht="12.7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2.7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2:12" ht="12.7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ht="12.7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2:12" ht="12.75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2.7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2:12" ht="12.75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ht="12.75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2:12" ht="12.75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2.75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2:12" ht="12.75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ht="12.75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2:12" ht="12.75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2.75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2:12" ht="12.75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2:12" ht="12.75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2:12" ht="12.75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2:12" ht="12.75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2:12" ht="12.75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2:12" ht="12.75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2:12" ht="12.75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2.75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2.75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2:12" ht="12.75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</sheetData>
  <mergeCells count="8">
    <mergeCell ref="A3:J3"/>
    <mergeCell ref="A4:J4"/>
    <mergeCell ref="B6:K6"/>
    <mergeCell ref="L6:V6"/>
    <mergeCell ref="L9:V9"/>
    <mergeCell ref="B9:J9"/>
    <mergeCell ref="B39:J39"/>
    <mergeCell ref="L39:V3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0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contribuzioni&amp;R42 - 43</oddFooter>
  </headerFooter>
  <colBreaks count="1" manualBreakCount="1">
    <brk id="11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Z1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18" customWidth="1"/>
    <col min="2" max="4" width="11.7109375" style="20" customWidth="1"/>
    <col min="5" max="5" width="12.28125" style="20" customWidth="1"/>
    <col min="6" max="6" width="12.8515625" style="20" customWidth="1"/>
    <col min="7" max="7" width="13.00390625" style="20" customWidth="1"/>
    <col min="8" max="8" width="12.421875" style="20" customWidth="1"/>
    <col min="9" max="9" width="12.28125" style="20" customWidth="1"/>
    <col min="10" max="10" width="12.421875" style="20" customWidth="1"/>
    <col min="11" max="11" width="12.57421875" style="20" customWidth="1"/>
    <col min="12" max="13" width="12.421875" style="20" customWidth="1"/>
    <col min="14" max="22" width="12.7109375" style="20" customWidth="1"/>
    <col min="23" max="23" width="15.28125" style="20" bestFit="1" customWidth="1"/>
    <col min="24" max="25" width="15.28125" style="20" customWidth="1"/>
    <col min="26" max="26" width="34.421875" style="20" bestFit="1" customWidth="1"/>
    <col min="27" max="16384" width="12.7109375" style="20" customWidth="1"/>
  </cols>
  <sheetData>
    <row r="1" spans="1:13" ht="20.25" customHeight="1">
      <c r="A1" s="18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ht="18.75" customHeight="1">
      <c r="A2" s="18" t="s">
        <v>435</v>
      </c>
    </row>
    <row r="3" ht="19.5" customHeight="1">
      <c r="A3" s="23" t="s">
        <v>92</v>
      </c>
    </row>
    <row r="4" spans="1:26" ht="18.75" customHeight="1">
      <c r="A4" s="23" t="s">
        <v>93</v>
      </c>
      <c r="Z4" s="34"/>
    </row>
    <row r="5" spans="1:26" ht="16.5" customHeight="1" thickBot="1">
      <c r="A5" s="23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Z5" s="34">
        <v>2</v>
      </c>
    </row>
    <row r="6" spans="1:26" ht="19.5" customHeight="1" thickBot="1">
      <c r="A6" s="24" t="s">
        <v>10</v>
      </c>
      <c r="B6" s="559" t="s">
        <v>17</v>
      </c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491"/>
      <c r="N6" s="559" t="s">
        <v>125</v>
      </c>
      <c r="O6" s="560"/>
      <c r="P6" s="560"/>
      <c r="Q6" s="560"/>
      <c r="R6" s="560"/>
      <c r="S6" s="560"/>
      <c r="T6" s="560"/>
      <c r="U6" s="560"/>
      <c r="V6" s="560"/>
      <c r="W6" s="560"/>
      <c r="X6" s="560"/>
      <c r="Y6" s="561"/>
      <c r="Z6" s="34" t="s">
        <v>11</v>
      </c>
    </row>
    <row r="7" spans="1:26" ht="18.75" customHeight="1">
      <c r="A7" s="24" t="s">
        <v>13</v>
      </c>
      <c r="B7" s="39">
        <v>12500</v>
      </c>
      <c r="C7" s="39">
        <v>15000</v>
      </c>
      <c r="D7" s="39">
        <v>17500</v>
      </c>
      <c r="E7" s="39">
        <v>20000</v>
      </c>
      <c r="F7" s="39">
        <v>25000</v>
      </c>
      <c r="G7" s="39">
        <v>30000</v>
      </c>
      <c r="H7" s="39">
        <v>35000</v>
      </c>
      <c r="I7" s="39">
        <v>40000</v>
      </c>
      <c r="J7" s="39">
        <v>45000</v>
      </c>
      <c r="K7" s="39">
        <v>50000</v>
      </c>
      <c r="L7" s="39">
        <v>60000</v>
      </c>
      <c r="M7" s="39">
        <v>70000</v>
      </c>
      <c r="N7" s="39">
        <v>80000</v>
      </c>
      <c r="O7" s="39">
        <v>90000</v>
      </c>
      <c r="P7" s="39">
        <v>100000</v>
      </c>
      <c r="Q7" s="39">
        <v>125000</v>
      </c>
      <c r="R7" s="39">
        <v>150000</v>
      </c>
      <c r="S7" s="39">
        <v>175000</v>
      </c>
      <c r="T7" s="39">
        <v>200000</v>
      </c>
      <c r="U7" s="39">
        <v>250000</v>
      </c>
      <c r="V7" s="39">
        <v>300000</v>
      </c>
      <c r="W7" s="39">
        <v>400000</v>
      </c>
      <c r="X7" s="39">
        <v>500000</v>
      </c>
      <c r="Y7" s="39">
        <v>1000000</v>
      </c>
      <c r="Z7" s="34" t="s">
        <v>14</v>
      </c>
    </row>
    <row r="8" spans="2:26" ht="18.75" customHeight="1" thickBot="1"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Z8" s="34"/>
    </row>
    <row r="9" spans="2:26" ht="19.5" customHeight="1" thickBot="1">
      <c r="B9" s="565" t="s">
        <v>18</v>
      </c>
      <c r="C9" s="566"/>
      <c r="D9" s="566"/>
      <c r="E9" s="566"/>
      <c r="F9" s="566"/>
      <c r="G9" s="566"/>
      <c r="H9" s="566"/>
      <c r="I9" s="566"/>
      <c r="J9" s="566"/>
      <c r="K9" s="566"/>
      <c r="L9" s="566"/>
      <c r="M9" s="567"/>
      <c r="N9" s="565" t="s">
        <v>398</v>
      </c>
      <c r="O9" s="566"/>
      <c r="P9" s="566"/>
      <c r="Q9" s="566"/>
      <c r="R9" s="566"/>
      <c r="S9" s="566"/>
      <c r="T9" s="566"/>
      <c r="U9" s="566"/>
      <c r="V9" s="566"/>
      <c r="W9" s="566"/>
      <c r="X9" s="566"/>
      <c r="Y9" s="567"/>
      <c r="Z9" s="34"/>
    </row>
    <row r="10" spans="1:26" ht="18.75" customHeight="1">
      <c r="A10" s="25" t="s">
        <v>169</v>
      </c>
      <c r="B10" s="438">
        <v>139</v>
      </c>
      <c r="C10" s="438">
        <v>247.1</v>
      </c>
      <c r="D10" s="438">
        <v>405.8</v>
      </c>
      <c r="E10" s="438">
        <v>571.4</v>
      </c>
      <c r="F10" s="438">
        <v>921</v>
      </c>
      <c r="G10" s="438">
        <v>1367.2</v>
      </c>
      <c r="H10" s="438">
        <v>1850.2</v>
      </c>
      <c r="I10" s="438">
        <v>2370</v>
      </c>
      <c r="J10" s="438">
        <v>2991</v>
      </c>
      <c r="K10" s="438">
        <v>3474</v>
      </c>
      <c r="L10" s="438">
        <v>4900</v>
      </c>
      <c r="M10" s="438">
        <v>6473.2</v>
      </c>
      <c r="N10" s="15">
        <v>8092.4</v>
      </c>
      <c r="O10" s="15">
        <v>9856.5</v>
      </c>
      <c r="P10" s="15">
        <v>11636.7</v>
      </c>
      <c r="Q10" s="15">
        <v>16296.5</v>
      </c>
      <c r="R10" s="15">
        <v>21317.4</v>
      </c>
      <c r="S10" s="15">
        <v>27009.9</v>
      </c>
      <c r="T10" s="15">
        <v>32702.4</v>
      </c>
      <c r="U10" s="15">
        <v>45083.3</v>
      </c>
      <c r="V10" s="15">
        <v>58099</v>
      </c>
      <c r="W10" s="15">
        <v>85009</v>
      </c>
      <c r="X10" s="15">
        <v>111889.1</v>
      </c>
      <c r="Y10" s="15">
        <v>246379.3</v>
      </c>
      <c r="Z10" s="34" t="s">
        <v>372</v>
      </c>
    </row>
    <row r="11" spans="1:26" ht="18.75" customHeight="1">
      <c r="A11" s="25" t="s">
        <v>67</v>
      </c>
      <c r="B11" s="15">
        <v>0</v>
      </c>
      <c r="C11" s="15">
        <v>0</v>
      </c>
      <c r="D11" s="15">
        <v>167.9</v>
      </c>
      <c r="E11" s="15">
        <v>363.1</v>
      </c>
      <c r="F11" s="15">
        <v>888.15</v>
      </c>
      <c r="G11" s="15">
        <v>1516.75</v>
      </c>
      <c r="H11" s="15">
        <v>2162.9</v>
      </c>
      <c r="I11" s="15">
        <v>2897.9</v>
      </c>
      <c r="J11" s="15">
        <v>3873.85</v>
      </c>
      <c r="K11" s="15">
        <v>4829.45</v>
      </c>
      <c r="L11" s="15">
        <v>6733.75</v>
      </c>
      <c r="M11" s="15">
        <v>8671</v>
      </c>
      <c r="N11" s="15">
        <v>10608.25</v>
      </c>
      <c r="O11" s="15">
        <v>12789.55</v>
      </c>
      <c r="P11" s="15">
        <v>14982.3</v>
      </c>
      <c r="Q11" s="15">
        <v>20841.3</v>
      </c>
      <c r="R11" s="15">
        <v>27066.4</v>
      </c>
      <c r="S11" s="15">
        <v>33436.55</v>
      </c>
      <c r="T11" s="15">
        <v>39933.25</v>
      </c>
      <c r="U11" s="15">
        <v>53199.75</v>
      </c>
      <c r="V11" s="15">
        <v>66670.5</v>
      </c>
      <c r="W11" s="15">
        <v>94057.05</v>
      </c>
      <c r="X11" s="15">
        <v>121582.25</v>
      </c>
      <c r="Y11" s="15">
        <v>261443.4</v>
      </c>
      <c r="Z11" s="34" t="s">
        <v>373</v>
      </c>
    </row>
    <row r="12" spans="1:26" ht="18.75" customHeight="1">
      <c r="A12" s="25" t="s">
        <v>70</v>
      </c>
      <c r="B12" s="15">
        <v>50</v>
      </c>
      <c r="C12" s="15">
        <v>92</v>
      </c>
      <c r="D12" s="15">
        <v>169</v>
      </c>
      <c r="E12" s="15">
        <v>323</v>
      </c>
      <c r="F12" s="15">
        <v>888.3</v>
      </c>
      <c r="G12" s="15">
        <v>1521.8</v>
      </c>
      <c r="H12" s="15">
        <v>2256.8</v>
      </c>
      <c r="I12" s="15">
        <v>3009.3</v>
      </c>
      <c r="J12" s="15">
        <v>3761.8</v>
      </c>
      <c r="K12" s="15">
        <v>4496.8</v>
      </c>
      <c r="L12" s="15">
        <v>6001.8</v>
      </c>
      <c r="M12" s="15">
        <v>7506.8</v>
      </c>
      <c r="N12" s="15">
        <v>9151.8</v>
      </c>
      <c r="O12" s="15">
        <v>10807.3</v>
      </c>
      <c r="P12" s="15">
        <v>12462.8</v>
      </c>
      <c r="Q12" s="15">
        <v>16853.5</v>
      </c>
      <c r="R12" s="15">
        <v>21431.5</v>
      </c>
      <c r="S12" s="15">
        <v>26156.5</v>
      </c>
      <c r="T12" s="15">
        <v>31075.8</v>
      </c>
      <c r="U12" s="15">
        <v>41313.3</v>
      </c>
      <c r="V12" s="15">
        <v>51528</v>
      </c>
      <c r="W12" s="15">
        <v>72003</v>
      </c>
      <c r="X12" s="15">
        <v>92455.3</v>
      </c>
      <c r="Y12" s="15">
        <v>190449</v>
      </c>
      <c r="Z12" s="34" t="s">
        <v>374</v>
      </c>
    </row>
    <row r="13" spans="1:26" ht="18.75" customHeight="1">
      <c r="A13" s="25" t="s">
        <v>73</v>
      </c>
      <c r="B13" s="15">
        <v>100</v>
      </c>
      <c r="C13" s="15">
        <v>100</v>
      </c>
      <c r="D13" s="15">
        <v>100</v>
      </c>
      <c r="E13" s="15">
        <v>283.456</v>
      </c>
      <c r="F13" s="15">
        <v>971.4159999999999</v>
      </c>
      <c r="G13" s="15">
        <v>1644.0880000000002</v>
      </c>
      <c r="H13" s="15">
        <v>2332.048</v>
      </c>
      <c r="I13" s="15">
        <v>2989.4320000000002</v>
      </c>
      <c r="J13" s="15">
        <v>3585.6639999999998</v>
      </c>
      <c r="K13" s="15">
        <v>4212.472</v>
      </c>
      <c r="L13" s="15">
        <v>5466.088</v>
      </c>
      <c r="M13" s="15">
        <v>6826.72</v>
      </c>
      <c r="N13" s="15">
        <v>8172.063999999999</v>
      </c>
      <c r="O13" s="15">
        <v>9486.832</v>
      </c>
      <c r="P13" s="15">
        <v>10801.6</v>
      </c>
      <c r="Q13" s="15">
        <v>14103.808</v>
      </c>
      <c r="R13" s="15">
        <v>17436.592</v>
      </c>
      <c r="S13" s="15">
        <v>20876.392</v>
      </c>
      <c r="T13" s="15">
        <v>24316.191999999995</v>
      </c>
      <c r="U13" s="15">
        <v>31195.791999999998</v>
      </c>
      <c r="V13" s="15">
        <v>38060.104</v>
      </c>
      <c r="W13" s="15">
        <v>51819.304</v>
      </c>
      <c r="X13" s="15">
        <v>65563.216</v>
      </c>
      <c r="Y13" s="15">
        <v>134328.64</v>
      </c>
      <c r="Z13" s="34" t="s">
        <v>375</v>
      </c>
    </row>
    <row r="14" spans="1:26" ht="18.75" customHeight="1">
      <c r="A14" s="25" t="s">
        <v>76</v>
      </c>
      <c r="B14" s="15">
        <v>150.05</v>
      </c>
      <c r="C14" s="15">
        <v>256.8</v>
      </c>
      <c r="D14" s="15">
        <v>386.55</v>
      </c>
      <c r="E14" s="15">
        <v>529.5</v>
      </c>
      <c r="F14" s="15">
        <v>841</v>
      </c>
      <c r="G14" s="15">
        <v>1190.5</v>
      </c>
      <c r="H14" s="15">
        <v>1517.05</v>
      </c>
      <c r="I14" s="15">
        <v>1866.5</v>
      </c>
      <c r="J14" s="15">
        <v>2282.15</v>
      </c>
      <c r="K14" s="15">
        <v>2752.55</v>
      </c>
      <c r="L14" s="15">
        <v>3780.65</v>
      </c>
      <c r="M14" s="15">
        <v>4845.1</v>
      </c>
      <c r="N14" s="15">
        <v>5965</v>
      </c>
      <c r="O14" s="15">
        <v>7148.95</v>
      </c>
      <c r="P14" s="15">
        <v>8374.2</v>
      </c>
      <c r="Q14" s="15">
        <v>11430.45</v>
      </c>
      <c r="R14" s="15">
        <v>14528.05</v>
      </c>
      <c r="S14" s="15">
        <v>17625.6</v>
      </c>
      <c r="T14" s="15">
        <v>20723.2</v>
      </c>
      <c r="U14" s="15">
        <v>26918.35</v>
      </c>
      <c r="V14" s="15">
        <v>32840.3</v>
      </c>
      <c r="W14" s="15">
        <v>44436.35</v>
      </c>
      <c r="X14" s="15">
        <v>56019.5</v>
      </c>
      <c r="Y14" s="15">
        <v>113974</v>
      </c>
      <c r="Z14" s="34" t="s">
        <v>376</v>
      </c>
    </row>
    <row r="15" spans="1:26" ht="18.75" customHeight="1">
      <c r="A15" s="25" t="s">
        <v>79</v>
      </c>
      <c r="B15" s="15">
        <v>0</v>
      </c>
      <c r="C15" s="15">
        <v>271.8</v>
      </c>
      <c r="D15" s="15">
        <v>543.6</v>
      </c>
      <c r="E15" s="15">
        <v>815.4</v>
      </c>
      <c r="F15" s="15">
        <v>1359</v>
      </c>
      <c r="G15" s="15">
        <v>1902.6</v>
      </c>
      <c r="H15" s="15">
        <v>2378.25</v>
      </c>
      <c r="I15" s="15">
        <v>2853.9</v>
      </c>
      <c r="J15" s="15">
        <v>3329.55</v>
      </c>
      <c r="K15" s="15">
        <v>3886.75</v>
      </c>
      <c r="L15" s="15">
        <v>5096.25</v>
      </c>
      <c r="M15" s="15">
        <v>6305.75</v>
      </c>
      <c r="N15" s="15">
        <v>7515.25</v>
      </c>
      <c r="O15" s="15">
        <v>8724.75</v>
      </c>
      <c r="P15" s="15">
        <v>9934.3</v>
      </c>
      <c r="Q15" s="15">
        <v>12951.25</v>
      </c>
      <c r="R15" s="15">
        <v>16009</v>
      </c>
      <c r="S15" s="15">
        <v>19066.75</v>
      </c>
      <c r="T15" s="15">
        <v>22124.5</v>
      </c>
      <c r="U15" s="15">
        <v>28240</v>
      </c>
      <c r="V15" s="15">
        <v>34341.9</v>
      </c>
      <c r="W15" s="15">
        <v>46572.9</v>
      </c>
      <c r="X15" s="15">
        <v>58790.3</v>
      </c>
      <c r="Y15" s="15">
        <v>119918.2</v>
      </c>
      <c r="Z15" s="34" t="s">
        <v>377</v>
      </c>
    </row>
    <row r="16" spans="1:26" ht="18.75" customHeight="1">
      <c r="A16" s="25" t="s">
        <v>82</v>
      </c>
      <c r="B16" s="15">
        <v>63.65</v>
      </c>
      <c r="C16" s="15">
        <v>136.9</v>
      </c>
      <c r="D16" s="15">
        <v>277</v>
      </c>
      <c r="E16" s="15">
        <v>474.6</v>
      </c>
      <c r="F16" s="15">
        <v>999.15</v>
      </c>
      <c r="G16" s="15">
        <v>1637.75</v>
      </c>
      <c r="H16" s="15">
        <v>2205.7</v>
      </c>
      <c r="I16" s="15">
        <v>2804.1</v>
      </c>
      <c r="J16" s="15">
        <v>3386.8</v>
      </c>
      <c r="K16" s="15">
        <v>4016.65</v>
      </c>
      <c r="L16" s="15">
        <v>5387.7</v>
      </c>
      <c r="M16" s="15">
        <v>6756.05</v>
      </c>
      <c r="N16" s="15">
        <v>8140.7</v>
      </c>
      <c r="O16" s="15">
        <v>9532.4</v>
      </c>
      <c r="P16" s="15">
        <v>10963.2</v>
      </c>
      <c r="Q16" s="15">
        <v>14536.15</v>
      </c>
      <c r="R16" s="15">
        <v>18237.25</v>
      </c>
      <c r="S16" s="15">
        <v>22189.2</v>
      </c>
      <c r="T16" s="15">
        <v>26220.95</v>
      </c>
      <c r="U16" s="15">
        <v>34284.5</v>
      </c>
      <c r="V16" s="15">
        <v>42153.15</v>
      </c>
      <c r="W16" s="15">
        <v>57032.4</v>
      </c>
      <c r="X16" s="15">
        <v>71677.15</v>
      </c>
      <c r="Y16" s="15">
        <v>144949.55</v>
      </c>
      <c r="Z16" s="34" t="s">
        <v>378</v>
      </c>
    </row>
    <row r="17" spans="1:26" ht="18.75" customHeight="1">
      <c r="A17" s="25" t="s">
        <v>85</v>
      </c>
      <c r="B17" s="15">
        <v>0</v>
      </c>
      <c r="C17" s="15">
        <v>132.1</v>
      </c>
      <c r="D17" s="15">
        <v>355.6</v>
      </c>
      <c r="E17" s="15">
        <v>579.1</v>
      </c>
      <c r="F17" s="15">
        <v>1043.95</v>
      </c>
      <c r="G17" s="15">
        <v>1630.7</v>
      </c>
      <c r="H17" s="15">
        <v>2161.55</v>
      </c>
      <c r="I17" s="15">
        <v>2759.7</v>
      </c>
      <c r="J17" s="15">
        <v>3469.65</v>
      </c>
      <c r="K17" s="15">
        <v>4163.05</v>
      </c>
      <c r="L17" s="15">
        <v>5582.9</v>
      </c>
      <c r="M17" s="15">
        <v>7200.9</v>
      </c>
      <c r="N17" s="15">
        <v>8877.3</v>
      </c>
      <c r="O17" s="15">
        <v>10515.6</v>
      </c>
      <c r="P17" s="15">
        <v>12153.9</v>
      </c>
      <c r="Q17" s="15">
        <v>16337.3</v>
      </c>
      <c r="R17" s="15">
        <v>20767.05</v>
      </c>
      <c r="S17" s="15">
        <v>25339.05</v>
      </c>
      <c r="T17" s="15">
        <v>30333.95</v>
      </c>
      <c r="U17" s="15">
        <v>40335.2</v>
      </c>
      <c r="V17" s="15">
        <v>50544.75</v>
      </c>
      <c r="W17" s="15">
        <v>72261.75</v>
      </c>
      <c r="X17" s="15">
        <v>95021.4</v>
      </c>
      <c r="Y17" s="15">
        <v>192539.6</v>
      </c>
      <c r="Z17" s="34" t="s">
        <v>379</v>
      </c>
    </row>
    <row r="18" spans="1:26" ht="18.75" customHeight="1">
      <c r="A18" s="25" t="s">
        <v>88</v>
      </c>
      <c r="B18" s="15">
        <v>11.1</v>
      </c>
      <c r="C18" s="15">
        <v>49.55</v>
      </c>
      <c r="D18" s="15">
        <v>114.7</v>
      </c>
      <c r="E18" s="15">
        <v>209.45</v>
      </c>
      <c r="F18" s="15">
        <v>419.55</v>
      </c>
      <c r="G18" s="15">
        <v>634.95</v>
      </c>
      <c r="H18" s="15">
        <v>860.65</v>
      </c>
      <c r="I18" s="15">
        <v>1091.5</v>
      </c>
      <c r="J18" s="15">
        <v>1341.65</v>
      </c>
      <c r="K18" s="15">
        <v>1594.7</v>
      </c>
      <c r="L18" s="15">
        <v>2249.6</v>
      </c>
      <c r="M18" s="15">
        <v>2917.05</v>
      </c>
      <c r="N18" s="15">
        <v>3621.55</v>
      </c>
      <c r="O18" s="15">
        <v>4568.75</v>
      </c>
      <c r="P18" s="15">
        <v>6147.95</v>
      </c>
      <c r="Q18" s="15">
        <v>9855.7</v>
      </c>
      <c r="R18" s="15">
        <v>13475.75</v>
      </c>
      <c r="S18" s="15">
        <v>16773.2</v>
      </c>
      <c r="T18" s="15">
        <v>19437.2</v>
      </c>
      <c r="U18" s="15">
        <v>24765.2</v>
      </c>
      <c r="V18" s="15">
        <v>30081.35</v>
      </c>
      <c r="W18" s="15">
        <v>40737.35</v>
      </c>
      <c r="X18" s="15">
        <v>51381.55</v>
      </c>
      <c r="Y18" s="15">
        <v>104637.9</v>
      </c>
      <c r="Z18" s="34" t="s">
        <v>380</v>
      </c>
    </row>
    <row r="19" spans="1:26" ht="18.75" customHeight="1">
      <c r="A19" s="25" t="s">
        <v>19</v>
      </c>
      <c r="B19" s="15">
        <v>102.75</v>
      </c>
      <c r="C19" s="15">
        <v>224.85</v>
      </c>
      <c r="D19" s="15">
        <v>411.05</v>
      </c>
      <c r="E19" s="15">
        <v>641.55</v>
      </c>
      <c r="F19" s="15">
        <v>1343</v>
      </c>
      <c r="G19" s="15">
        <v>2113.35</v>
      </c>
      <c r="H19" s="15">
        <v>2707.55</v>
      </c>
      <c r="I19" s="15">
        <v>3392.4</v>
      </c>
      <c r="J19" s="15">
        <v>4212.7</v>
      </c>
      <c r="K19" s="15">
        <v>4909.2</v>
      </c>
      <c r="L19" s="15">
        <v>6879.8</v>
      </c>
      <c r="M19" s="15">
        <v>8823.55</v>
      </c>
      <c r="N19" s="15">
        <v>10907.05</v>
      </c>
      <c r="O19" s="15">
        <v>13089</v>
      </c>
      <c r="P19" s="15">
        <v>15235.15</v>
      </c>
      <c r="Q19" s="15">
        <v>20741.5</v>
      </c>
      <c r="R19" s="15">
        <v>26786.1</v>
      </c>
      <c r="S19" s="15">
        <v>33466.5</v>
      </c>
      <c r="T19" s="15">
        <v>40346.9</v>
      </c>
      <c r="U19" s="15">
        <v>53443.3</v>
      </c>
      <c r="V19" s="15">
        <v>64614.65</v>
      </c>
      <c r="W19" s="15">
        <v>87007.1</v>
      </c>
      <c r="X19" s="15">
        <v>109374.65</v>
      </c>
      <c r="Y19" s="15">
        <v>221287.2</v>
      </c>
      <c r="Z19" s="34" t="s">
        <v>381</v>
      </c>
    </row>
    <row r="20" spans="1:26" ht="18.75" customHeight="1">
      <c r="A20" s="25" t="s">
        <v>68</v>
      </c>
      <c r="B20" s="15">
        <v>60</v>
      </c>
      <c r="C20" s="15">
        <v>224.5</v>
      </c>
      <c r="D20" s="15">
        <v>510.8</v>
      </c>
      <c r="E20" s="15">
        <v>837.6</v>
      </c>
      <c r="F20" s="15">
        <v>1570.8</v>
      </c>
      <c r="G20" s="15">
        <v>2350.25</v>
      </c>
      <c r="H20" s="15">
        <v>3155.3</v>
      </c>
      <c r="I20" s="15">
        <v>3978.25</v>
      </c>
      <c r="J20" s="15">
        <v>4809.85</v>
      </c>
      <c r="K20" s="15">
        <v>5803.15</v>
      </c>
      <c r="L20" s="15">
        <v>7789.65</v>
      </c>
      <c r="M20" s="15">
        <v>9875.95</v>
      </c>
      <c r="N20" s="15">
        <v>12022.2</v>
      </c>
      <c r="O20" s="15">
        <v>14199.2</v>
      </c>
      <c r="P20" s="15">
        <v>16418.8</v>
      </c>
      <c r="Q20" s="15">
        <v>22147.85</v>
      </c>
      <c r="R20" s="15">
        <v>28293.8</v>
      </c>
      <c r="S20" s="15">
        <v>34629.6</v>
      </c>
      <c r="T20" s="15">
        <v>40965.45</v>
      </c>
      <c r="U20" s="15">
        <v>53637.2</v>
      </c>
      <c r="V20" s="15">
        <v>66308.8</v>
      </c>
      <c r="W20" s="15">
        <v>90622.3</v>
      </c>
      <c r="X20" s="15">
        <v>113761.95</v>
      </c>
      <c r="Y20" s="15">
        <v>229460.1</v>
      </c>
      <c r="Z20" s="34" t="s">
        <v>382</v>
      </c>
    </row>
    <row r="21" spans="1:26" ht="18.75" customHeight="1">
      <c r="A21" s="25" t="s">
        <v>71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659.9</v>
      </c>
      <c r="H21" s="15">
        <v>1802</v>
      </c>
      <c r="I21" s="15">
        <v>2918.7</v>
      </c>
      <c r="J21" s="15">
        <v>4060.8</v>
      </c>
      <c r="K21" s="15">
        <v>5177.5</v>
      </c>
      <c r="L21" s="15">
        <v>7436.35</v>
      </c>
      <c r="M21" s="15">
        <v>9695.15</v>
      </c>
      <c r="N21" s="15">
        <v>11954</v>
      </c>
      <c r="O21" s="15">
        <v>14212.8</v>
      </c>
      <c r="P21" s="15">
        <v>16471.6</v>
      </c>
      <c r="Q21" s="15">
        <v>22532.75</v>
      </c>
      <c r="R21" s="15">
        <v>28666.25</v>
      </c>
      <c r="S21" s="15">
        <v>35733.25</v>
      </c>
      <c r="T21" s="15">
        <v>42892.75</v>
      </c>
      <c r="U21" s="15">
        <v>55337.7</v>
      </c>
      <c r="V21" s="15">
        <v>63259.75</v>
      </c>
      <c r="W21" s="15">
        <v>88531.75</v>
      </c>
      <c r="X21" s="15">
        <v>113775.7</v>
      </c>
      <c r="Y21" s="15">
        <v>240079.5</v>
      </c>
      <c r="Z21" s="34" t="s">
        <v>383</v>
      </c>
    </row>
    <row r="22" spans="1:26" ht="18.75" customHeight="1">
      <c r="A22" s="25" t="s">
        <v>74</v>
      </c>
      <c r="B22" s="15">
        <v>0</v>
      </c>
      <c r="C22" s="15">
        <v>0</v>
      </c>
      <c r="D22" s="15">
        <v>0</v>
      </c>
      <c r="E22" s="15">
        <v>0</v>
      </c>
      <c r="F22" s="15">
        <v>590.6</v>
      </c>
      <c r="G22" s="15">
        <v>1160.95</v>
      </c>
      <c r="H22" s="15">
        <v>1853.75</v>
      </c>
      <c r="I22" s="15">
        <v>2649.85</v>
      </c>
      <c r="J22" s="15">
        <v>3535.35</v>
      </c>
      <c r="K22" s="15">
        <v>4499.55</v>
      </c>
      <c r="L22" s="15">
        <v>6569.7</v>
      </c>
      <c r="M22" s="15">
        <v>8751.85</v>
      </c>
      <c r="N22" s="15">
        <v>11029.1</v>
      </c>
      <c r="O22" s="15">
        <v>13389.1</v>
      </c>
      <c r="P22" s="15">
        <v>15822.2</v>
      </c>
      <c r="Q22" s="15">
        <v>22176.9</v>
      </c>
      <c r="R22" s="15">
        <v>28784.95</v>
      </c>
      <c r="S22" s="15">
        <v>35463.05</v>
      </c>
      <c r="T22" s="15">
        <v>42198.4</v>
      </c>
      <c r="U22" s="15">
        <v>55813.2</v>
      </c>
      <c r="V22" s="15">
        <v>69587.65</v>
      </c>
      <c r="W22" s="15">
        <v>97514.35</v>
      </c>
      <c r="X22" s="15">
        <v>125839.25</v>
      </c>
      <c r="Y22" s="15">
        <v>271340.2</v>
      </c>
      <c r="Z22" s="34" t="s">
        <v>384</v>
      </c>
    </row>
    <row r="23" spans="1:26" ht="18.75" customHeight="1">
      <c r="A23" s="25" t="s">
        <v>77</v>
      </c>
      <c r="B23" s="15">
        <v>71.15</v>
      </c>
      <c r="C23" s="15">
        <v>182.65</v>
      </c>
      <c r="D23" s="15">
        <v>354.35</v>
      </c>
      <c r="E23" s="15">
        <v>566.2</v>
      </c>
      <c r="F23" s="15">
        <v>1112.55</v>
      </c>
      <c r="G23" s="15">
        <v>1730.25</v>
      </c>
      <c r="H23" s="15">
        <v>2359.15</v>
      </c>
      <c r="I23" s="15">
        <v>3003.6</v>
      </c>
      <c r="J23" s="15">
        <v>3677.05</v>
      </c>
      <c r="K23" s="15">
        <v>4462</v>
      </c>
      <c r="L23" s="15">
        <v>6172.45</v>
      </c>
      <c r="M23" s="15">
        <v>7998.8</v>
      </c>
      <c r="N23" s="15">
        <v>9961.2</v>
      </c>
      <c r="O23" s="15">
        <v>12026.2</v>
      </c>
      <c r="P23" s="15">
        <v>14135.75</v>
      </c>
      <c r="Q23" s="15">
        <v>19434.25</v>
      </c>
      <c r="R23" s="15">
        <v>24781.8</v>
      </c>
      <c r="S23" s="15">
        <v>30515.1</v>
      </c>
      <c r="T23" s="15">
        <v>36536.1</v>
      </c>
      <c r="U23" s="15">
        <v>48203.45</v>
      </c>
      <c r="V23" s="15">
        <v>58116.05</v>
      </c>
      <c r="W23" s="15">
        <v>77985.35</v>
      </c>
      <c r="X23" s="15">
        <v>97832.55</v>
      </c>
      <c r="Y23" s="15">
        <v>197134.9</v>
      </c>
      <c r="Z23" s="34" t="s">
        <v>385</v>
      </c>
    </row>
    <row r="24" spans="1:26" ht="18.75" customHeight="1">
      <c r="A24" s="25" t="s">
        <v>80</v>
      </c>
      <c r="B24" s="15">
        <v>60.85</v>
      </c>
      <c r="C24" s="15">
        <v>222.3</v>
      </c>
      <c r="D24" s="15">
        <v>456.3</v>
      </c>
      <c r="E24" s="15">
        <v>697.3</v>
      </c>
      <c r="F24" s="15">
        <v>1329.1</v>
      </c>
      <c r="G24" s="15">
        <v>1946.9</v>
      </c>
      <c r="H24" s="15">
        <v>2542.8</v>
      </c>
      <c r="I24" s="15">
        <v>3177.7</v>
      </c>
      <c r="J24" s="15">
        <v>3915.6</v>
      </c>
      <c r="K24" s="15">
        <v>4639.45</v>
      </c>
      <c r="L24" s="15">
        <v>6268.1</v>
      </c>
      <c r="M24" s="15">
        <v>8024.65</v>
      </c>
      <c r="N24" s="15">
        <v>9829.55</v>
      </c>
      <c r="O24" s="15">
        <v>11670.35</v>
      </c>
      <c r="P24" s="15">
        <v>13544.7</v>
      </c>
      <c r="Q24" s="15">
        <v>18389.3</v>
      </c>
      <c r="R24" s="15">
        <v>23375.05</v>
      </c>
      <c r="S24" s="15">
        <v>28464.55</v>
      </c>
      <c r="T24" s="15">
        <v>33554.05</v>
      </c>
      <c r="U24" s="15">
        <v>43733.05</v>
      </c>
      <c r="V24" s="15">
        <v>53559.5</v>
      </c>
      <c r="W24" s="15">
        <v>71811.5</v>
      </c>
      <c r="X24" s="15">
        <v>90043.2</v>
      </c>
      <c r="Y24" s="15">
        <v>181262.65</v>
      </c>
      <c r="Z24" s="34" t="s">
        <v>386</v>
      </c>
    </row>
    <row r="25" spans="1:26" ht="18.75" customHeight="1">
      <c r="A25" s="25" t="s">
        <v>83</v>
      </c>
      <c r="B25" s="15">
        <v>197.4</v>
      </c>
      <c r="C25" s="15">
        <v>315.9</v>
      </c>
      <c r="D25" s="15">
        <v>466.3</v>
      </c>
      <c r="E25" s="15">
        <v>648.6</v>
      </c>
      <c r="F25" s="15">
        <v>1082.85</v>
      </c>
      <c r="G25" s="15">
        <v>1573.5</v>
      </c>
      <c r="H25" s="15">
        <v>2091.6</v>
      </c>
      <c r="I25" s="15">
        <v>2628.3</v>
      </c>
      <c r="J25" s="15">
        <v>3199.7</v>
      </c>
      <c r="K25" s="15">
        <v>3801.3</v>
      </c>
      <c r="L25" s="15">
        <v>5090.2</v>
      </c>
      <c r="M25" s="15">
        <v>6400.5</v>
      </c>
      <c r="N25" s="15">
        <v>7758.7</v>
      </c>
      <c r="O25" s="15">
        <v>9101.05</v>
      </c>
      <c r="P25" s="15">
        <v>10593.8</v>
      </c>
      <c r="Q25" s="15">
        <v>14350.1</v>
      </c>
      <c r="R25" s="15">
        <v>18157.1</v>
      </c>
      <c r="S25" s="15">
        <v>21882.3</v>
      </c>
      <c r="T25" s="15">
        <v>25477.7</v>
      </c>
      <c r="U25" s="15">
        <v>32516.45</v>
      </c>
      <c r="V25" s="15">
        <v>39269.5</v>
      </c>
      <c r="W25" s="15">
        <v>52805.5</v>
      </c>
      <c r="X25" s="15">
        <v>66326.4</v>
      </c>
      <c r="Y25" s="15">
        <v>133976.35</v>
      </c>
      <c r="Z25" s="34" t="s">
        <v>387</v>
      </c>
    </row>
    <row r="26" spans="1:26" ht="18.75" customHeight="1">
      <c r="A26" s="25" t="s">
        <v>86</v>
      </c>
      <c r="B26" s="15">
        <v>0</v>
      </c>
      <c r="C26" s="15">
        <v>0</v>
      </c>
      <c r="D26" s="15">
        <v>140.4</v>
      </c>
      <c r="E26" s="15">
        <v>334.8</v>
      </c>
      <c r="F26" s="15">
        <v>950.4</v>
      </c>
      <c r="G26" s="15">
        <v>1614.6</v>
      </c>
      <c r="H26" s="15">
        <v>2262.6</v>
      </c>
      <c r="I26" s="15">
        <v>2975.4</v>
      </c>
      <c r="J26" s="15">
        <v>3877.2</v>
      </c>
      <c r="K26" s="15">
        <v>4827.6</v>
      </c>
      <c r="L26" s="15">
        <v>6750</v>
      </c>
      <c r="M26" s="15">
        <v>8685.35</v>
      </c>
      <c r="N26" s="15">
        <v>10896.1</v>
      </c>
      <c r="O26" s="15">
        <v>13106.9</v>
      </c>
      <c r="P26" s="15">
        <v>15317.65</v>
      </c>
      <c r="Q26" s="15">
        <v>20903.95</v>
      </c>
      <c r="R26" s="15">
        <v>26614.45</v>
      </c>
      <c r="S26" s="15">
        <v>32324.95</v>
      </c>
      <c r="T26" s="15">
        <v>38035.45</v>
      </c>
      <c r="U26" s="15">
        <v>49456.45</v>
      </c>
      <c r="V26" s="15">
        <v>60519.15</v>
      </c>
      <c r="W26" s="15">
        <v>81174.15</v>
      </c>
      <c r="X26" s="15">
        <v>101806.2</v>
      </c>
      <c r="Y26" s="15">
        <v>205035.3</v>
      </c>
      <c r="Z26" s="34" t="s">
        <v>388</v>
      </c>
    </row>
    <row r="27" spans="1:26" ht="18.75" customHeight="1">
      <c r="A27" s="25" t="s">
        <v>89</v>
      </c>
      <c r="B27" s="15">
        <v>0</v>
      </c>
      <c r="C27" s="15">
        <v>0</v>
      </c>
      <c r="D27" s="15">
        <v>0</v>
      </c>
      <c r="E27" s="15">
        <v>29</v>
      </c>
      <c r="F27" s="15">
        <v>418</v>
      </c>
      <c r="G27" s="15">
        <v>1003</v>
      </c>
      <c r="H27" s="15">
        <v>1614</v>
      </c>
      <c r="I27" s="15">
        <v>2235</v>
      </c>
      <c r="J27" s="15">
        <v>2926</v>
      </c>
      <c r="K27" s="15">
        <v>3692</v>
      </c>
      <c r="L27" s="15">
        <v>5445</v>
      </c>
      <c r="M27" s="15">
        <v>7204</v>
      </c>
      <c r="N27" s="15">
        <v>8985</v>
      </c>
      <c r="O27" s="15">
        <v>10816</v>
      </c>
      <c r="P27" s="15">
        <v>12627</v>
      </c>
      <c r="Q27" s="15">
        <v>17236</v>
      </c>
      <c r="R27" s="15">
        <v>22301</v>
      </c>
      <c r="S27" s="15">
        <v>27367</v>
      </c>
      <c r="T27" s="15">
        <v>32432</v>
      </c>
      <c r="U27" s="15">
        <v>42582</v>
      </c>
      <c r="V27" s="15">
        <v>52780</v>
      </c>
      <c r="W27" s="15">
        <v>73307</v>
      </c>
      <c r="X27" s="15">
        <v>94021</v>
      </c>
      <c r="Y27" s="15">
        <v>196851</v>
      </c>
      <c r="Z27" s="34" t="s">
        <v>389</v>
      </c>
    </row>
    <row r="28" spans="1:26" ht="18.75" customHeight="1">
      <c r="A28" s="25" t="s">
        <v>66</v>
      </c>
      <c r="B28" s="15">
        <v>0</v>
      </c>
      <c r="C28" s="15">
        <v>0</v>
      </c>
      <c r="D28" s="15">
        <v>0</v>
      </c>
      <c r="E28" s="15">
        <v>0</v>
      </c>
      <c r="F28" s="15">
        <v>215.8</v>
      </c>
      <c r="G28" s="15">
        <v>904.7</v>
      </c>
      <c r="H28" s="15">
        <v>1550</v>
      </c>
      <c r="I28" s="15">
        <v>2332.6</v>
      </c>
      <c r="J28" s="15">
        <v>3215.5</v>
      </c>
      <c r="K28" s="15">
        <v>3982.9</v>
      </c>
      <c r="L28" s="15">
        <v>5638.05</v>
      </c>
      <c r="M28" s="15">
        <v>7381.5</v>
      </c>
      <c r="N28" s="15">
        <v>9156</v>
      </c>
      <c r="O28" s="15">
        <v>10983.95</v>
      </c>
      <c r="P28" s="15">
        <v>12811.9</v>
      </c>
      <c r="Q28" s="15">
        <v>17466.2</v>
      </c>
      <c r="R28" s="15">
        <v>22337.4</v>
      </c>
      <c r="S28" s="15">
        <v>27365</v>
      </c>
      <c r="T28" s="15">
        <v>32530</v>
      </c>
      <c r="U28" s="15">
        <v>43075.75</v>
      </c>
      <c r="V28" s="15">
        <v>53598.05</v>
      </c>
      <c r="W28" s="15">
        <v>75043.8</v>
      </c>
      <c r="X28" s="15">
        <v>97091.8</v>
      </c>
      <c r="Y28" s="15">
        <v>207405.2</v>
      </c>
      <c r="Z28" s="34" t="s">
        <v>390</v>
      </c>
    </row>
    <row r="29" spans="1:26" ht="18.75" customHeight="1">
      <c r="A29" s="25" t="s">
        <v>69</v>
      </c>
      <c r="B29" s="15">
        <v>0</v>
      </c>
      <c r="C29" s="15">
        <v>0</v>
      </c>
      <c r="D29" s="15">
        <v>0</v>
      </c>
      <c r="E29" s="15">
        <v>190.9</v>
      </c>
      <c r="F29" s="15">
        <v>686.8</v>
      </c>
      <c r="G29" s="15">
        <v>1430.65</v>
      </c>
      <c r="H29" s="15">
        <v>2148.95</v>
      </c>
      <c r="I29" s="15">
        <v>3001.1</v>
      </c>
      <c r="J29" s="15">
        <v>3858.95</v>
      </c>
      <c r="K29" s="15">
        <v>4696.85</v>
      </c>
      <c r="L29" s="15">
        <v>6412.5</v>
      </c>
      <c r="M29" s="15">
        <v>8108.25</v>
      </c>
      <c r="N29" s="15">
        <v>9870.95</v>
      </c>
      <c r="O29" s="15">
        <v>11666.45</v>
      </c>
      <c r="P29" s="15">
        <v>13504.7</v>
      </c>
      <c r="Q29" s="15">
        <v>18259.9</v>
      </c>
      <c r="R29" s="15">
        <v>23230.3</v>
      </c>
      <c r="S29" s="15">
        <v>28631.05</v>
      </c>
      <c r="T29" s="15">
        <v>34081.7</v>
      </c>
      <c r="U29" s="15">
        <v>44982.95</v>
      </c>
      <c r="V29" s="15">
        <v>56378.65</v>
      </c>
      <c r="W29" s="15">
        <v>79463.65</v>
      </c>
      <c r="X29" s="15">
        <v>102523.1</v>
      </c>
      <c r="Y29" s="15">
        <v>213748.5</v>
      </c>
      <c r="Z29" s="34" t="s">
        <v>391</v>
      </c>
    </row>
    <row r="30" spans="1:26" ht="18.75" customHeight="1">
      <c r="A30" s="25" t="s">
        <v>72</v>
      </c>
      <c r="B30" s="15">
        <v>20</v>
      </c>
      <c r="C30" s="15">
        <v>20</v>
      </c>
      <c r="D30" s="15">
        <v>111</v>
      </c>
      <c r="E30" s="15">
        <v>331.15</v>
      </c>
      <c r="F30" s="15">
        <v>659.95</v>
      </c>
      <c r="G30" s="15">
        <v>996.95</v>
      </c>
      <c r="H30" s="15">
        <v>1295.65</v>
      </c>
      <c r="I30" s="15">
        <v>1943</v>
      </c>
      <c r="J30" s="15">
        <v>2776.95</v>
      </c>
      <c r="K30" s="15">
        <v>3610.9</v>
      </c>
      <c r="L30" s="15">
        <v>5438.5</v>
      </c>
      <c r="M30" s="15">
        <v>7337.25</v>
      </c>
      <c r="N30" s="15">
        <v>9417.6</v>
      </c>
      <c r="O30" s="15">
        <v>11482.45</v>
      </c>
      <c r="P30" s="15">
        <v>13527.1</v>
      </c>
      <c r="Q30" s="15">
        <v>18937.4</v>
      </c>
      <c r="R30" s="15">
        <v>24757.1</v>
      </c>
      <c r="S30" s="15">
        <v>30653.2</v>
      </c>
      <c r="T30" s="15">
        <v>36549.35</v>
      </c>
      <c r="U30" s="15">
        <v>48355.05</v>
      </c>
      <c r="V30" s="15">
        <v>60984.35</v>
      </c>
      <c r="W30" s="15">
        <v>86299.2</v>
      </c>
      <c r="X30" s="15">
        <v>112859.35</v>
      </c>
      <c r="Y30" s="15">
        <v>246448.7</v>
      </c>
      <c r="Z30" s="34" t="s">
        <v>392</v>
      </c>
    </row>
    <row r="31" spans="1:26" ht="18.75" customHeight="1">
      <c r="A31" s="25" t="s">
        <v>75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154.8</v>
      </c>
      <c r="H31" s="15">
        <v>919.25</v>
      </c>
      <c r="I31" s="15">
        <v>2082.35</v>
      </c>
      <c r="J31" s="15">
        <v>3407.3</v>
      </c>
      <c r="K31" s="15">
        <v>4814.3</v>
      </c>
      <c r="L31" s="15">
        <v>7794.75</v>
      </c>
      <c r="M31" s="15">
        <v>9820.85</v>
      </c>
      <c r="N31" s="15">
        <v>11861</v>
      </c>
      <c r="O31" s="15">
        <v>13969.15</v>
      </c>
      <c r="P31" s="15">
        <v>16161.75</v>
      </c>
      <c r="Q31" s="15">
        <v>22163.75</v>
      </c>
      <c r="R31" s="15">
        <v>28495.25</v>
      </c>
      <c r="S31" s="15">
        <v>35254.7</v>
      </c>
      <c r="T31" s="15">
        <v>42331.95</v>
      </c>
      <c r="U31" s="15">
        <v>57063.2</v>
      </c>
      <c r="V31" s="15">
        <v>72566.05</v>
      </c>
      <c r="W31" s="15">
        <v>105122.85</v>
      </c>
      <c r="X31" s="15">
        <v>132240</v>
      </c>
      <c r="Y31" s="15">
        <v>267180</v>
      </c>
      <c r="Z31" s="34" t="s">
        <v>393</v>
      </c>
    </row>
    <row r="32" spans="1:26" ht="18.75" customHeight="1">
      <c r="A32" s="25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705</v>
      </c>
      <c r="G32" s="15">
        <v>1336.35</v>
      </c>
      <c r="H32" s="15">
        <v>2033.45</v>
      </c>
      <c r="I32" s="15">
        <v>2771.7</v>
      </c>
      <c r="J32" s="15">
        <v>3459.45</v>
      </c>
      <c r="K32" s="15">
        <v>4222.7</v>
      </c>
      <c r="L32" s="15">
        <v>5922.6</v>
      </c>
      <c r="M32" s="15">
        <v>7844.75</v>
      </c>
      <c r="N32" s="15">
        <v>9808.25</v>
      </c>
      <c r="O32" s="15">
        <v>11931.6</v>
      </c>
      <c r="P32" s="15">
        <v>14163.95</v>
      </c>
      <c r="Q32" s="15">
        <v>20461.15</v>
      </c>
      <c r="R32" s="15">
        <v>27438.25</v>
      </c>
      <c r="S32" s="15">
        <v>34628.85</v>
      </c>
      <c r="T32" s="15">
        <v>40890.45</v>
      </c>
      <c r="U32" s="15">
        <v>52475</v>
      </c>
      <c r="V32" s="15">
        <v>64324.1</v>
      </c>
      <c r="W32" s="15">
        <v>89021.6</v>
      </c>
      <c r="X32" s="15">
        <v>112210.55</v>
      </c>
      <c r="Y32" s="15">
        <v>226119.6</v>
      </c>
      <c r="Z32" s="34" t="s">
        <v>394</v>
      </c>
    </row>
    <row r="33" spans="1:26" ht="18.75" customHeight="1">
      <c r="A33" s="25" t="s">
        <v>21</v>
      </c>
      <c r="B33" s="15">
        <v>115.2</v>
      </c>
      <c r="C33" s="15">
        <v>192</v>
      </c>
      <c r="D33" s="15">
        <v>345.6</v>
      </c>
      <c r="E33" s="15">
        <v>499.2</v>
      </c>
      <c r="F33" s="15">
        <v>1067.52</v>
      </c>
      <c r="G33" s="15">
        <v>1943.04</v>
      </c>
      <c r="H33" s="15">
        <v>2795.52</v>
      </c>
      <c r="I33" s="15">
        <v>3747.84</v>
      </c>
      <c r="J33" s="15">
        <v>4871.04</v>
      </c>
      <c r="K33" s="15">
        <v>6019.2</v>
      </c>
      <c r="L33" s="15">
        <v>8536.32</v>
      </c>
      <c r="M33" s="15">
        <v>10982.4</v>
      </c>
      <c r="N33" s="15">
        <v>13516.8</v>
      </c>
      <c r="O33" s="15">
        <v>15997.44</v>
      </c>
      <c r="P33" s="15">
        <v>18639.36</v>
      </c>
      <c r="Q33" s="15">
        <v>25274.88</v>
      </c>
      <c r="R33" s="15">
        <v>32302.08</v>
      </c>
      <c r="S33" s="15">
        <v>39646.08</v>
      </c>
      <c r="T33" s="15">
        <v>47416.32</v>
      </c>
      <c r="U33" s="15">
        <v>60468.48</v>
      </c>
      <c r="V33" s="15">
        <v>72968.64</v>
      </c>
      <c r="W33" s="15">
        <v>98024.64</v>
      </c>
      <c r="X33" s="15">
        <v>123052.8</v>
      </c>
      <c r="Y33" s="15">
        <v>248277.12</v>
      </c>
      <c r="Z33" s="34" t="s">
        <v>395</v>
      </c>
    </row>
    <row r="34" spans="1:26" ht="18.75" customHeight="1">
      <c r="A34" s="25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548.45</v>
      </c>
      <c r="H34" s="15">
        <v>1268.25</v>
      </c>
      <c r="I34" s="15">
        <v>2060.5</v>
      </c>
      <c r="J34" s="15">
        <v>2980.05</v>
      </c>
      <c r="K34" s="15">
        <v>3975.5</v>
      </c>
      <c r="L34" s="15">
        <v>6011.6</v>
      </c>
      <c r="M34" s="15">
        <v>8313.3</v>
      </c>
      <c r="N34" s="15">
        <v>10641.25</v>
      </c>
      <c r="O34" s="15">
        <v>12969.25</v>
      </c>
      <c r="P34" s="15">
        <v>15369.9</v>
      </c>
      <c r="Q34" s="15">
        <v>21383.8</v>
      </c>
      <c r="R34" s="15">
        <v>27516.6</v>
      </c>
      <c r="S34" s="15">
        <v>33795</v>
      </c>
      <c r="T34" s="15">
        <v>40156.15</v>
      </c>
      <c r="U34" s="15">
        <v>53409.25</v>
      </c>
      <c r="V34" s="15">
        <v>66885.75</v>
      </c>
      <c r="W34" s="15">
        <v>95269.3</v>
      </c>
      <c r="X34" s="15">
        <v>124245.4</v>
      </c>
      <c r="Y34" s="15">
        <v>273357.1</v>
      </c>
      <c r="Z34" s="34" t="s">
        <v>396</v>
      </c>
    </row>
    <row r="35" spans="1:26" ht="18.75" customHeight="1">
      <c r="A35" s="25" t="s">
        <v>23</v>
      </c>
      <c r="B35" s="15">
        <v>0</v>
      </c>
      <c r="C35" s="15">
        <v>166.95</v>
      </c>
      <c r="D35" s="15">
        <v>334</v>
      </c>
      <c r="E35" s="15">
        <v>500.95</v>
      </c>
      <c r="F35" s="15">
        <v>1081.55</v>
      </c>
      <c r="G35" s="15">
        <v>1854.95</v>
      </c>
      <c r="H35" s="15">
        <v>2645.95</v>
      </c>
      <c r="I35" s="15">
        <v>3541.45</v>
      </c>
      <c r="J35" s="15">
        <v>4552.2</v>
      </c>
      <c r="K35" s="15">
        <v>5540.45</v>
      </c>
      <c r="L35" s="15">
        <v>7539.45</v>
      </c>
      <c r="M35" s="15">
        <v>9968.1</v>
      </c>
      <c r="N35" s="15">
        <v>12401.7</v>
      </c>
      <c r="O35" s="15">
        <v>14835.25</v>
      </c>
      <c r="P35" s="15">
        <v>17268.85</v>
      </c>
      <c r="Q35" s="15">
        <v>23964.55</v>
      </c>
      <c r="R35" s="15">
        <v>30885.85</v>
      </c>
      <c r="S35" s="15">
        <v>37807.15</v>
      </c>
      <c r="T35" s="15">
        <v>44728.45</v>
      </c>
      <c r="U35" s="15">
        <v>58946.05</v>
      </c>
      <c r="V35" s="15">
        <v>73415.55</v>
      </c>
      <c r="W35" s="15">
        <v>102419.15</v>
      </c>
      <c r="X35" s="15">
        <v>131390.45</v>
      </c>
      <c r="Y35" s="15">
        <v>278477.95</v>
      </c>
      <c r="Z35" s="34" t="s">
        <v>397</v>
      </c>
    </row>
    <row r="36" spans="1:26" ht="18.75" customHeight="1">
      <c r="A36" s="3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34"/>
    </row>
    <row r="37" spans="1:26" ht="18.75" customHeight="1">
      <c r="A37" s="36" t="s">
        <v>90</v>
      </c>
      <c r="B37" s="15">
        <v>0</v>
      </c>
      <c r="C37" s="15">
        <v>0</v>
      </c>
      <c r="D37" s="15">
        <v>0</v>
      </c>
      <c r="E37" s="15">
        <v>0</v>
      </c>
      <c r="F37" s="15">
        <v>37.7</v>
      </c>
      <c r="G37" s="15">
        <v>71.6</v>
      </c>
      <c r="H37" s="15">
        <v>106.3</v>
      </c>
      <c r="I37" s="15">
        <v>142.3</v>
      </c>
      <c r="J37" s="15">
        <v>181.9</v>
      </c>
      <c r="K37" s="15">
        <v>250.5</v>
      </c>
      <c r="L37" s="15">
        <v>485.5</v>
      </c>
      <c r="M37" s="15">
        <v>741.9</v>
      </c>
      <c r="N37" s="15">
        <v>1003.3</v>
      </c>
      <c r="O37" s="15">
        <v>1499.6</v>
      </c>
      <c r="P37" s="15">
        <v>2067.2</v>
      </c>
      <c r="Q37" s="15">
        <v>3677.6</v>
      </c>
      <c r="R37" s="15">
        <v>5613.6</v>
      </c>
      <c r="S37" s="15">
        <v>8088.6</v>
      </c>
      <c r="T37" s="15">
        <v>10711</v>
      </c>
      <c r="U37" s="15">
        <v>16651</v>
      </c>
      <c r="V37" s="15">
        <v>22577.8</v>
      </c>
      <c r="W37" s="15">
        <v>34457.8</v>
      </c>
      <c r="X37" s="15">
        <v>46324.6</v>
      </c>
      <c r="Y37" s="15">
        <v>102637.5</v>
      </c>
      <c r="Z37" s="34" t="s">
        <v>91</v>
      </c>
    </row>
    <row r="38" spans="1:25" ht="18.75" customHeight="1" thickBot="1">
      <c r="A38" s="36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9.5" customHeight="1" thickBot="1">
      <c r="B39" s="562" t="s">
        <v>24</v>
      </c>
      <c r="C39" s="563"/>
      <c r="D39" s="563"/>
      <c r="E39" s="563"/>
      <c r="F39" s="563"/>
      <c r="G39" s="563"/>
      <c r="H39" s="563"/>
      <c r="I39" s="563"/>
      <c r="J39" s="563"/>
      <c r="K39" s="563"/>
      <c r="L39" s="563"/>
      <c r="M39" s="564"/>
      <c r="N39" s="562" t="s">
        <v>398</v>
      </c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4"/>
    </row>
    <row r="40" spans="1:26" ht="18.75" customHeight="1">
      <c r="A40" s="25" t="s">
        <v>169</v>
      </c>
      <c r="B40" s="37">
        <v>1.1119999999999999</v>
      </c>
      <c r="C40" s="37">
        <v>1.6473333333333333</v>
      </c>
      <c r="D40" s="37">
        <v>2.318857142857143</v>
      </c>
      <c r="E40" s="37">
        <v>2.8570000000000007</v>
      </c>
      <c r="F40" s="37">
        <v>3.6839999999999997</v>
      </c>
      <c r="G40" s="37">
        <v>4.557333333333333</v>
      </c>
      <c r="H40" s="37">
        <v>5.286285714285714</v>
      </c>
      <c r="I40" s="37">
        <v>5.925</v>
      </c>
      <c r="J40" s="37">
        <v>6.646666666666667</v>
      </c>
      <c r="K40" s="37">
        <v>6.948</v>
      </c>
      <c r="L40" s="37">
        <v>8.166666666666666</v>
      </c>
      <c r="M40" s="37">
        <v>9.247428571428571</v>
      </c>
      <c r="N40" s="37">
        <v>10.115499999999999</v>
      </c>
      <c r="O40" s="37">
        <v>10.951666666666666</v>
      </c>
      <c r="P40" s="37">
        <v>11.636699999999998</v>
      </c>
      <c r="Q40" s="37">
        <v>13.037199999999999</v>
      </c>
      <c r="R40" s="37">
        <v>14.211600000000002</v>
      </c>
      <c r="S40" s="37">
        <v>15.434228571428571</v>
      </c>
      <c r="T40" s="37">
        <v>16.351200000000002</v>
      </c>
      <c r="U40" s="37">
        <v>18.03332</v>
      </c>
      <c r="V40" s="37">
        <v>19.366333333333333</v>
      </c>
      <c r="W40" s="37">
        <v>21.25225</v>
      </c>
      <c r="X40" s="37">
        <v>22.37782</v>
      </c>
      <c r="Y40" s="37">
        <v>24.63793</v>
      </c>
      <c r="Z40" s="34" t="s">
        <v>372</v>
      </c>
    </row>
    <row r="41" spans="1:26" ht="18.75" customHeight="1">
      <c r="A41" s="25" t="s">
        <v>67</v>
      </c>
      <c r="B41" s="37">
        <v>0</v>
      </c>
      <c r="C41" s="37">
        <v>0</v>
      </c>
      <c r="D41" s="37">
        <v>0.9594285714285715</v>
      </c>
      <c r="E41" s="37">
        <v>1.8154999999999997</v>
      </c>
      <c r="F41" s="37">
        <v>3.5526</v>
      </c>
      <c r="G41" s="37">
        <v>5.055833333333333</v>
      </c>
      <c r="H41" s="37">
        <v>6.179714285714285</v>
      </c>
      <c r="I41" s="37">
        <v>7.24475</v>
      </c>
      <c r="J41" s="37">
        <v>8.608555555555556</v>
      </c>
      <c r="K41" s="37">
        <v>9.658900000000001</v>
      </c>
      <c r="L41" s="37">
        <v>11.222916666666666</v>
      </c>
      <c r="M41" s="37">
        <v>12.387142857142857</v>
      </c>
      <c r="N41" s="37">
        <v>13.2603125</v>
      </c>
      <c r="O41" s="37">
        <v>14.210611111111113</v>
      </c>
      <c r="P41" s="37">
        <v>14.982299999999999</v>
      </c>
      <c r="Q41" s="37">
        <v>16.67304</v>
      </c>
      <c r="R41" s="37">
        <v>18.044266666666665</v>
      </c>
      <c r="S41" s="37">
        <v>19.1066</v>
      </c>
      <c r="T41" s="37">
        <v>19.966625000000004</v>
      </c>
      <c r="U41" s="37">
        <v>21.2799</v>
      </c>
      <c r="V41" s="37">
        <v>22.223499999999998</v>
      </c>
      <c r="W41" s="37">
        <v>23.514262500000005</v>
      </c>
      <c r="X41" s="37">
        <v>24.31645</v>
      </c>
      <c r="Y41" s="37">
        <v>26.144340000000003</v>
      </c>
      <c r="Z41" s="34" t="s">
        <v>373</v>
      </c>
    </row>
    <row r="42" spans="1:26" ht="18.75" customHeight="1">
      <c r="A42" s="25" t="s">
        <v>70</v>
      </c>
      <c r="B42" s="37">
        <v>0.4</v>
      </c>
      <c r="C42" s="37">
        <v>0.6133333333333334</v>
      </c>
      <c r="D42" s="37">
        <v>0.9657142857142857</v>
      </c>
      <c r="E42" s="37">
        <v>1.615</v>
      </c>
      <c r="F42" s="37">
        <v>3.5532</v>
      </c>
      <c r="G42" s="37">
        <v>5.072666666666667</v>
      </c>
      <c r="H42" s="37">
        <v>6.448000000000001</v>
      </c>
      <c r="I42" s="37">
        <v>7.523250000000001</v>
      </c>
      <c r="J42" s="37">
        <v>8.359555555555556</v>
      </c>
      <c r="K42" s="37">
        <v>8.993599999999999</v>
      </c>
      <c r="L42" s="37">
        <v>10.003</v>
      </c>
      <c r="M42" s="37">
        <v>10.723999999999998</v>
      </c>
      <c r="N42" s="37">
        <v>11.439750000000002</v>
      </c>
      <c r="O42" s="37">
        <v>12.008111111111113</v>
      </c>
      <c r="P42" s="37">
        <v>12.462800000000001</v>
      </c>
      <c r="Q42" s="37">
        <v>13.482800000000001</v>
      </c>
      <c r="R42" s="37">
        <v>14.287666666666668</v>
      </c>
      <c r="S42" s="37">
        <v>14.946571428571428</v>
      </c>
      <c r="T42" s="37">
        <v>15.537900000000002</v>
      </c>
      <c r="U42" s="37">
        <v>16.52532</v>
      </c>
      <c r="V42" s="37">
        <v>17.176</v>
      </c>
      <c r="W42" s="37">
        <v>18.00075</v>
      </c>
      <c r="X42" s="37">
        <v>18.491059999999997</v>
      </c>
      <c r="Y42" s="37">
        <v>19.044900000000002</v>
      </c>
      <c r="Z42" s="34" t="s">
        <v>374</v>
      </c>
    </row>
    <row r="43" spans="1:26" ht="18.75" customHeight="1">
      <c r="A43" s="25" t="s">
        <v>73</v>
      </c>
      <c r="B43" s="37">
        <v>0.8</v>
      </c>
      <c r="C43" s="37">
        <v>0.6666666666666667</v>
      </c>
      <c r="D43" s="37">
        <v>0.5714285714285714</v>
      </c>
      <c r="E43" s="37">
        <v>1.41728</v>
      </c>
      <c r="F43" s="37">
        <v>3.885664</v>
      </c>
      <c r="G43" s="37">
        <v>5.480293333333334</v>
      </c>
      <c r="H43" s="37">
        <v>6.662994285714285</v>
      </c>
      <c r="I43" s="37">
        <v>7.47358</v>
      </c>
      <c r="J43" s="37">
        <v>7.968142222222221</v>
      </c>
      <c r="K43" s="37">
        <v>8.424944</v>
      </c>
      <c r="L43" s="37">
        <v>9.110146666666665</v>
      </c>
      <c r="M43" s="37">
        <v>9.752457142857143</v>
      </c>
      <c r="N43" s="37">
        <v>10.215079999999999</v>
      </c>
      <c r="O43" s="37">
        <v>10.540924444444446</v>
      </c>
      <c r="P43" s="37">
        <v>10.8016</v>
      </c>
      <c r="Q43" s="37">
        <v>11.2830464</v>
      </c>
      <c r="R43" s="37">
        <v>11.624394666666667</v>
      </c>
      <c r="S43" s="37">
        <v>11.929366857142858</v>
      </c>
      <c r="T43" s="37">
        <v>12.158095999999997</v>
      </c>
      <c r="U43" s="37">
        <v>12.478316799999998</v>
      </c>
      <c r="V43" s="37">
        <v>12.686701333333334</v>
      </c>
      <c r="W43" s="37">
        <v>12.954826</v>
      </c>
      <c r="X43" s="37">
        <v>13.112643199999999</v>
      </c>
      <c r="Y43" s="37">
        <v>13.432863999999997</v>
      </c>
      <c r="Z43" s="34" t="s">
        <v>375</v>
      </c>
    </row>
    <row r="44" spans="1:26" ht="18.75" customHeight="1">
      <c r="A44" s="25" t="s">
        <v>76</v>
      </c>
      <c r="B44" s="37">
        <v>1.2004000000000001</v>
      </c>
      <c r="C44" s="37">
        <v>1.712</v>
      </c>
      <c r="D44" s="37">
        <v>2.2088571428571426</v>
      </c>
      <c r="E44" s="37">
        <v>2.6475</v>
      </c>
      <c r="F44" s="37">
        <v>3.3640000000000003</v>
      </c>
      <c r="G44" s="37">
        <v>3.9683333333333333</v>
      </c>
      <c r="H44" s="37">
        <v>4.334428571428571</v>
      </c>
      <c r="I44" s="37">
        <v>4.66625</v>
      </c>
      <c r="J44" s="37">
        <v>5.0714444444444435</v>
      </c>
      <c r="K44" s="37">
        <v>5.5051</v>
      </c>
      <c r="L44" s="37">
        <v>6.301083333333334</v>
      </c>
      <c r="M44" s="37">
        <v>6.92157142857143</v>
      </c>
      <c r="N44" s="37">
        <v>7.45625</v>
      </c>
      <c r="O44" s="37">
        <v>7.943277777777778</v>
      </c>
      <c r="P44" s="37">
        <v>8.374200000000002</v>
      </c>
      <c r="Q44" s="37">
        <v>9.144359999999999</v>
      </c>
      <c r="R44" s="37">
        <v>9.685366666666667</v>
      </c>
      <c r="S44" s="37">
        <v>10.071771428571427</v>
      </c>
      <c r="T44" s="37">
        <v>10.3616</v>
      </c>
      <c r="U44" s="37">
        <v>10.767339999999999</v>
      </c>
      <c r="V44" s="37">
        <v>10.946766666666667</v>
      </c>
      <c r="W44" s="37">
        <v>11.1090875</v>
      </c>
      <c r="X44" s="37">
        <v>11.2039</v>
      </c>
      <c r="Y44" s="37">
        <v>11.397400000000001</v>
      </c>
      <c r="Z44" s="34" t="s">
        <v>376</v>
      </c>
    </row>
    <row r="45" spans="1:26" ht="18.75" customHeight="1">
      <c r="A45" s="25" t="s">
        <v>79</v>
      </c>
      <c r="B45" s="37">
        <v>0</v>
      </c>
      <c r="C45" s="37">
        <v>1.812</v>
      </c>
      <c r="D45" s="37">
        <v>3.1062857142857148</v>
      </c>
      <c r="E45" s="37">
        <v>4.077</v>
      </c>
      <c r="F45" s="37">
        <v>5.436</v>
      </c>
      <c r="G45" s="37">
        <v>6.341999999999999</v>
      </c>
      <c r="H45" s="37">
        <v>6.795</v>
      </c>
      <c r="I45" s="37">
        <v>7.13475</v>
      </c>
      <c r="J45" s="37">
        <v>7.399</v>
      </c>
      <c r="K45" s="37">
        <v>7.7735</v>
      </c>
      <c r="L45" s="37">
        <v>8.49375</v>
      </c>
      <c r="M45" s="37">
        <v>9.008214285714287</v>
      </c>
      <c r="N45" s="37">
        <v>9.3940625</v>
      </c>
      <c r="O45" s="37">
        <v>9.694166666666666</v>
      </c>
      <c r="P45" s="37">
        <v>9.934299999999999</v>
      </c>
      <c r="Q45" s="37">
        <v>10.360999999999999</v>
      </c>
      <c r="R45" s="37">
        <v>10.672666666666666</v>
      </c>
      <c r="S45" s="37">
        <v>10.895285714285714</v>
      </c>
      <c r="T45" s="37">
        <v>11.06225</v>
      </c>
      <c r="U45" s="37">
        <v>11.296000000000001</v>
      </c>
      <c r="V45" s="37">
        <v>11.4473</v>
      </c>
      <c r="W45" s="37">
        <v>11.643225</v>
      </c>
      <c r="X45" s="37">
        <v>11.758059999999999</v>
      </c>
      <c r="Y45" s="37">
        <v>11.99182</v>
      </c>
      <c r="Z45" s="34" t="s">
        <v>377</v>
      </c>
    </row>
    <row r="46" spans="1:26" ht="18.75" customHeight="1">
      <c r="A46" s="25" t="s">
        <v>82</v>
      </c>
      <c r="B46" s="37">
        <v>0.5092</v>
      </c>
      <c r="C46" s="37">
        <v>0.9126666666666666</v>
      </c>
      <c r="D46" s="37">
        <v>1.5828571428571427</v>
      </c>
      <c r="E46" s="37">
        <v>2.373</v>
      </c>
      <c r="F46" s="37">
        <v>3.9966</v>
      </c>
      <c r="G46" s="37">
        <v>5.4591666666666665</v>
      </c>
      <c r="H46" s="37">
        <v>6.302</v>
      </c>
      <c r="I46" s="37">
        <v>7.010250000000001</v>
      </c>
      <c r="J46" s="37">
        <v>7.5262222222222235</v>
      </c>
      <c r="K46" s="37">
        <v>8.033299999999999</v>
      </c>
      <c r="L46" s="37">
        <v>8.9795</v>
      </c>
      <c r="M46" s="37">
        <v>9.6515</v>
      </c>
      <c r="N46" s="37">
        <v>10.175875</v>
      </c>
      <c r="O46" s="37">
        <v>10.591555555555557</v>
      </c>
      <c r="P46" s="37">
        <v>10.9632</v>
      </c>
      <c r="Q46" s="37">
        <v>11.62892</v>
      </c>
      <c r="R46" s="37">
        <v>12.158166666666665</v>
      </c>
      <c r="S46" s="37">
        <v>12.67954285714286</v>
      </c>
      <c r="T46" s="37">
        <v>13.110475</v>
      </c>
      <c r="U46" s="37">
        <v>13.7138</v>
      </c>
      <c r="V46" s="37">
        <v>14.051050000000002</v>
      </c>
      <c r="W46" s="37">
        <v>14.2581</v>
      </c>
      <c r="X46" s="37">
        <v>14.335430000000002</v>
      </c>
      <c r="Y46" s="37">
        <v>14.494954999999997</v>
      </c>
      <c r="Z46" s="34" t="s">
        <v>378</v>
      </c>
    </row>
    <row r="47" spans="1:26" ht="18.75" customHeight="1">
      <c r="A47" s="25" t="s">
        <v>85</v>
      </c>
      <c r="B47" s="37">
        <v>0</v>
      </c>
      <c r="C47" s="37">
        <v>0.8806666666666667</v>
      </c>
      <c r="D47" s="37">
        <v>2.032</v>
      </c>
      <c r="E47" s="37">
        <v>2.8955</v>
      </c>
      <c r="F47" s="37">
        <v>4.175800000000001</v>
      </c>
      <c r="G47" s="37">
        <v>5.435666666666667</v>
      </c>
      <c r="H47" s="37">
        <v>6.175857142857144</v>
      </c>
      <c r="I47" s="37">
        <v>6.899250000000001</v>
      </c>
      <c r="J47" s="37">
        <v>7.710333333333333</v>
      </c>
      <c r="K47" s="37">
        <v>8.326099999999999</v>
      </c>
      <c r="L47" s="37">
        <v>9.304833333333335</v>
      </c>
      <c r="M47" s="37">
        <v>10.286999999999999</v>
      </c>
      <c r="N47" s="37">
        <v>11.096625</v>
      </c>
      <c r="O47" s="37">
        <v>11.684</v>
      </c>
      <c r="P47" s="37">
        <v>12.1539</v>
      </c>
      <c r="Q47" s="37">
        <v>13.06984</v>
      </c>
      <c r="R47" s="37">
        <v>13.844700000000001</v>
      </c>
      <c r="S47" s="37">
        <v>14.479457142857143</v>
      </c>
      <c r="T47" s="37">
        <v>15.166974999999999</v>
      </c>
      <c r="U47" s="37">
        <v>16.134079999999997</v>
      </c>
      <c r="V47" s="37">
        <v>16.848250000000004</v>
      </c>
      <c r="W47" s="37">
        <v>18.0654375</v>
      </c>
      <c r="X47" s="37">
        <v>19.004279999999998</v>
      </c>
      <c r="Y47" s="37">
        <v>19.253960000000003</v>
      </c>
      <c r="Z47" s="34" t="s">
        <v>379</v>
      </c>
    </row>
    <row r="48" spans="1:26" ht="18.75" customHeight="1">
      <c r="A48" s="25" t="s">
        <v>88</v>
      </c>
      <c r="B48" s="37">
        <v>0.0888</v>
      </c>
      <c r="C48" s="37">
        <v>0.3303333333333333</v>
      </c>
      <c r="D48" s="37">
        <v>0.6554285714285716</v>
      </c>
      <c r="E48" s="37">
        <v>1.04725</v>
      </c>
      <c r="F48" s="37">
        <v>1.6782000000000001</v>
      </c>
      <c r="G48" s="37">
        <v>2.1165</v>
      </c>
      <c r="H48" s="37">
        <v>2.459</v>
      </c>
      <c r="I48" s="37">
        <v>2.72875</v>
      </c>
      <c r="J48" s="37">
        <v>2.9814444444444446</v>
      </c>
      <c r="K48" s="37">
        <v>3.1894000000000005</v>
      </c>
      <c r="L48" s="37">
        <v>3.749333333333333</v>
      </c>
      <c r="M48" s="37">
        <v>4.1672142857142855</v>
      </c>
      <c r="N48" s="37">
        <v>4.5269375</v>
      </c>
      <c r="O48" s="37">
        <v>5.076388888888888</v>
      </c>
      <c r="P48" s="37">
        <v>6.147950000000001</v>
      </c>
      <c r="Q48" s="37">
        <v>7.884559999999999</v>
      </c>
      <c r="R48" s="37">
        <v>8.983833333333333</v>
      </c>
      <c r="S48" s="37">
        <v>9.584685714285715</v>
      </c>
      <c r="T48" s="37">
        <v>9.7186</v>
      </c>
      <c r="U48" s="37">
        <v>9.906080000000001</v>
      </c>
      <c r="V48" s="37">
        <v>10.027116666666668</v>
      </c>
      <c r="W48" s="37">
        <v>10.184337500000002</v>
      </c>
      <c r="X48" s="37">
        <v>10.27631</v>
      </c>
      <c r="Y48" s="37">
        <v>10.463790000000001</v>
      </c>
      <c r="Z48" s="34" t="s">
        <v>380</v>
      </c>
    </row>
    <row r="49" spans="1:26" ht="18.75" customHeight="1">
      <c r="A49" s="25" t="s">
        <v>19</v>
      </c>
      <c r="B49" s="37">
        <v>0.822</v>
      </c>
      <c r="C49" s="37">
        <v>1.499</v>
      </c>
      <c r="D49" s="37">
        <v>2.3488571428571428</v>
      </c>
      <c r="E49" s="37">
        <v>3.2077500000000003</v>
      </c>
      <c r="F49" s="37">
        <v>5.372</v>
      </c>
      <c r="G49" s="37">
        <v>7.044499999999999</v>
      </c>
      <c r="H49" s="37">
        <v>7.735857142857141</v>
      </c>
      <c r="I49" s="37">
        <v>8.481</v>
      </c>
      <c r="J49" s="37">
        <v>9.361555555555558</v>
      </c>
      <c r="K49" s="37">
        <v>9.818399999999999</v>
      </c>
      <c r="L49" s="37">
        <v>11.466333333333335</v>
      </c>
      <c r="M49" s="37">
        <v>12.605071428571426</v>
      </c>
      <c r="N49" s="37">
        <v>13.633812500000001</v>
      </c>
      <c r="O49" s="37">
        <v>14.543333333333333</v>
      </c>
      <c r="P49" s="37">
        <v>15.23515</v>
      </c>
      <c r="Q49" s="37">
        <v>16.5932</v>
      </c>
      <c r="R49" s="37">
        <v>17.857400000000002</v>
      </c>
      <c r="S49" s="37">
        <v>19.123714285714286</v>
      </c>
      <c r="T49" s="37">
        <v>20.17345</v>
      </c>
      <c r="U49" s="37">
        <v>21.377319999999997</v>
      </c>
      <c r="V49" s="37">
        <v>21.538216666666667</v>
      </c>
      <c r="W49" s="37">
        <v>21.751775</v>
      </c>
      <c r="X49" s="37">
        <v>21.87493</v>
      </c>
      <c r="Y49" s="37">
        <v>22.128719999999998</v>
      </c>
      <c r="Z49" s="34" t="s">
        <v>381</v>
      </c>
    </row>
    <row r="50" spans="1:26" ht="18.75" customHeight="1">
      <c r="A50" s="25" t="s">
        <v>68</v>
      </c>
      <c r="B50" s="37">
        <v>0.48</v>
      </c>
      <c r="C50" s="37">
        <v>1.4966666666666666</v>
      </c>
      <c r="D50" s="37">
        <v>2.9188571428571426</v>
      </c>
      <c r="E50" s="37">
        <v>4.188</v>
      </c>
      <c r="F50" s="37">
        <v>6.2832</v>
      </c>
      <c r="G50" s="37">
        <v>7.834166666666667</v>
      </c>
      <c r="H50" s="37">
        <v>9.015142857142857</v>
      </c>
      <c r="I50" s="37">
        <v>9.945625</v>
      </c>
      <c r="J50" s="37">
        <v>10.688555555555556</v>
      </c>
      <c r="K50" s="37">
        <v>11.6063</v>
      </c>
      <c r="L50" s="37">
        <v>12.982750000000001</v>
      </c>
      <c r="M50" s="37">
        <v>14.108500000000001</v>
      </c>
      <c r="N50" s="37">
        <v>15.027749999999997</v>
      </c>
      <c r="O50" s="37">
        <v>15.776888888888891</v>
      </c>
      <c r="P50" s="37">
        <v>16.418800000000005</v>
      </c>
      <c r="Q50" s="37">
        <v>17.71828</v>
      </c>
      <c r="R50" s="37">
        <v>18.862533333333335</v>
      </c>
      <c r="S50" s="37">
        <v>19.788342857142858</v>
      </c>
      <c r="T50" s="37">
        <v>20.482725</v>
      </c>
      <c r="U50" s="37">
        <v>21.454880000000003</v>
      </c>
      <c r="V50" s="37">
        <v>22.102933333333336</v>
      </c>
      <c r="W50" s="37">
        <v>22.655575</v>
      </c>
      <c r="X50" s="37">
        <v>22.75239</v>
      </c>
      <c r="Y50" s="37">
        <v>22.94601</v>
      </c>
      <c r="Z50" s="34" t="s">
        <v>382</v>
      </c>
    </row>
    <row r="51" spans="1:26" ht="18.75" customHeight="1">
      <c r="A51" s="25" t="s">
        <v>71</v>
      </c>
      <c r="B51" s="37">
        <v>0</v>
      </c>
      <c r="C51" s="37">
        <v>0</v>
      </c>
      <c r="D51" s="37">
        <v>0</v>
      </c>
      <c r="E51" s="37">
        <v>0</v>
      </c>
      <c r="F51" s="37">
        <v>0</v>
      </c>
      <c r="G51" s="37">
        <v>2.1996666666666664</v>
      </c>
      <c r="H51" s="37">
        <v>5.148571428571429</v>
      </c>
      <c r="I51" s="37">
        <v>7.296749999999999</v>
      </c>
      <c r="J51" s="37">
        <v>9.024000000000001</v>
      </c>
      <c r="K51" s="37">
        <v>10.355</v>
      </c>
      <c r="L51" s="37">
        <v>12.393916666666668</v>
      </c>
      <c r="M51" s="37">
        <v>13.850214285714285</v>
      </c>
      <c r="N51" s="37">
        <v>14.9425</v>
      </c>
      <c r="O51" s="37">
        <v>15.792</v>
      </c>
      <c r="P51" s="37">
        <v>16.4716</v>
      </c>
      <c r="Q51" s="37">
        <v>18.0262</v>
      </c>
      <c r="R51" s="37">
        <v>19.110833333333332</v>
      </c>
      <c r="S51" s="37">
        <v>20.419</v>
      </c>
      <c r="T51" s="37">
        <v>21.446375</v>
      </c>
      <c r="U51" s="37">
        <v>22.13508</v>
      </c>
      <c r="V51" s="37">
        <v>21.086583333333333</v>
      </c>
      <c r="W51" s="37">
        <v>22.1329375</v>
      </c>
      <c r="X51" s="37">
        <v>22.755139999999997</v>
      </c>
      <c r="Y51" s="37">
        <v>24.00795</v>
      </c>
      <c r="Z51" s="34" t="s">
        <v>383</v>
      </c>
    </row>
    <row r="52" spans="1:26" ht="18.75" customHeight="1">
      <c r="A52" s="25" t="s">
        <v>74</v>
      </c>
      <c r="B52" s="37">
        <v>0</v>
      </c>
      <c r="C52" s="37">
        <v>0</v>
      </c>
      <c r="D52" s="37">
        <v>0</v>
      </c>
      <c r="E52" s="37">
        <v>0</v>
      </c>
      <c r="F52" s="37">
        <v>2.3623999999999996</v>
      </c>
      <c r="G52" s="37">
        <v>3.8698333333333332</v>
      </c>
      <c r="H52" s="37">
        <v>5.296428571428572</v>
      </c>
      <c r="I52" s="37">
        <v>6.624624999999999</v>
      </c>
      <c r="J52" s="37">
        <v>7.856333333333334</v>
      </c>
      <c r="K52" s="37">
        <v>8.9991</v>
      </c>
      <c r="L52" s="37">
        <v>10.9495</v>
      </c>
      <c r="M52" s="37">
        <v>12.502642857142856</v>
      </c>
      <c r="N52" s="37">
        <v>13.786374999999998</v>
      </c>
      <c r="O52" s="37">
        <v>14.876777777777775</v>
      </c>
      <c r="P52" s="37">
        <v>15.8222</v>
      </c>
      <c r="Q52" s="37">
        <v>17.74152</v>
      </c>
      <c r="R52" s="37">
        <v>19.189966666666667</v>
      </c>
      <c r="S52" s="37">
        <v>20.264599999999998</v>
      </c>
      <c r="T52" s="37">
        <v>21.0992</v>
      </c>
      <c r="U52" s="37">
        <v>22.325280000000003</v>
      </c>
      <c r="V52" s="37">
        <v>23.19588333333333</v>
      </c>
      <c r="W52" s="37">
        <v>24.3785875</v>
      </c>
      <c r="X52" s="37">
        <v>25.16785</v>
      </c>
      <c r="Y52" s="37">
        <v>27.134020000000003</v>
      </c>
      <c r="Z52" s="34" t="s">
        <v>384</v>
      </c>
    </row>
    <row r="53" spans="1:26" ht="18.75" customHeight="1">
      <c r="A53" s="25" t="s">
        <v>77</v>
      </c>
      <c r="B53" s="37">
        <v>0.5692</v>
      </c>
      <c r="C53" s="37">
        <v>1.2176666666666667</v>
      </c>
      <c r="D53" s="37">
        <v>2.024857142857143</v>
      </c>
      <c r="E53" s="37">
        <v>2.8310000000000004</v>
      </c>
      <c r="F53" s="37">
        <v>4.4502</v>
      </c>
      <c r="G53" s="37">
        <v>5.7675</v>
      </c>
      <c r="H53" s="37">
        <v>6.740428571428573</v>
      </c>
      <c r="I53" s="37">
        <v>7.509</v>
      </c>
      <c r="J53" s="37">
        <v>8.171222222222221</v>
      </c>
      <c r="K53" s="37">
        <v>8.924</v>
      </c>
      <c r="L53" s="37">
        <v>10.287416666666669</v>
      </c>
      <c r="M53" s="37">
        <v>11.426857142857143</v>
      </c>
      <c r="N53" s="37">
        <v>12.451500000000001</v>
      </c>
      <c r="O53" s="37">
        <v>13.362444444444444</v>
      </c>
      <c r="P53" s="37">
        <v>14.13575</v>
      </c>
      <c r="Q53" s="37">
        <v>15.5474</v>
      </c>
      <c r="R53" s="37">
        <v>16.521200000000004</v>
      </c>
      <c r="S53" s="37">
        <v>17.4372</v>
      </c>
      <c r="T53" s="37">
        <v>18.26805</v>
      </c>
      <c r="U53" s="37">
        <v>19.28138</v>
      </c>
      <c r="V53" s="37">
        <v>19.372016666666667</v>
      </c>
      <c r="W53" s="37">
        <v>19.496337499999996</v>
      </c>
      <c r="X53" s="37">
        <v>19.566509999999997</v>
      </c>
      <c r="Y53" s="37">
        <v>19.71349</v>
      </c>
      <c r="Z53" s="34" t="s">
        <v>385</v>
      </c>
    </row>
    <row r="54" spans="1:26" ht="18.75" customHeight="1">
      <c r="A54" s="25" t="s">
        <v>80</v>
      </c>
      <c r="B54" s="37">
        <v>0.4868</v>
      </c>
      <c r="C54" s="37">
        <v>1.4820000000000002</v>
      </c>
      <c r="D54" s="37">
        <v>2.6074285714285717</v>
      </c>
      <c r="E54" s="37">
        <v>3.4865</v>
      </c>
      <c r="F54" s="37">
        <v>5.316400000000001</v>
      </c>
      <c r="G54" s="37">
        <v>6.489666666666666</v>
      </c>
      <c r="H54" s="37">
        <v>7.265142857142857</v>
      </c>
      <c r="I54" s="37">
        <v>7.94425</v>
      </c>
      <c r="J54" s="37">
        <v>8.701333333333332</v>
      </c>
      <c r="K54" s="37">
        <v>9.2789</v>
      </c>
      <c r="L54" s="37">
        <v>10.446833333333334</v>
      </c>
      <c r="M54" s="37">
        <v>11.463785714285715</v>
      </c>
      <c r="N54" s="37">
        <v>12.286937500000002</v>
      </c>
      <c r="O54" s="37">
        <v>12.967055555555557</v>
      </c>
      <c r="P54" s="37">
        <v>13.5447</v>
      </c>
      <c r="Q54" s="37">
        <v>14.711440000000001</v>
      </c>
      <c r="R54" s="37">
        <v>15.583366666666668</v>
      </c>
      <c r="S54" s="37">
        <v>16.265457142857144</v>
      </c>
      <c r="T54" s="37">
        <v>16.777025000000002</v>
      </c>
      <c r="U54" s="37">
        <v>17.49322</v>
      </c>
      <c r="V54" s="37">
        <v>17.85316666666667</v>
      </c>
      <c r="W54" s="37">
        <v>17.952875000000006</v>
      </c>
      <c r="X54" s="37">
        <v>18.008640000000003</v>
      </c>
      <c r="Y54" s="37">
        <v>18.126265</v>
      </c>
      <c r="Z54" s="34" t="s">
        <v>386</v>
      </c>
    </row>
    <row r="55" spans="1:26" ht="18.75" customHeight="1">
      <c r="A55" s="25" t="s">
        <v>83</v>
      </c>
      <c r="B55" s="37">
        <v>1.5791999999999997</v>
      </c>
      <c r="C55" s="37">
        <v>2.106</v>
      </c>
      <c r="D55" s="37">
        <v>2.6645714285714286</v>
      </c>
      <c r="E55" s="37">
        <v>3.243</v>
      </c>
      <c r="F55" s="37">
        <v>4.3314</v>
      </c>
      <c r="G55" s="37">
        <v>5.245</v>
      </c>
      <c r="H55" s="37">
        <v>5.976</v>
      </c>
      <c r="I55" s="37">
        <v>6.57075</v>
      </c>
      <c r="J55" s="37">
        <v>7.110444444444443</v>
      </c>
      <c r="K55" s="37">
        <v>7.602600000000001</v>
      </c>
      <c r="L55" s="37">
        <v>8.483666666666664</v>
      </c>
      <c r="M55" s="37">
        <v>9.143571428571429</v>
      </c>
      <c r="N55" s="37">
        <v>9.698374999999999</v>
      </c>
      <c r="O55" s="37">
        <v>10.112277777777777</v>
      </c>
      <c r="P55" s="37">
        <v>10.5938</v>
      </c>
      <c r="Q55" s="37">
        <v>11.48008</v>
      </c>
      <c r="R55" s="37">
        <v>12.104733333333332</v>
      </c>
      <c r="S55" s="37">
        <v>12.504171428571432</v>
      </c>
      <c r="T55" s="37">
        <v>12.73885</v>
      </c>
      <c r="U55" s="37">
        <v>13.006579999999998</v>
      </c>
      <c r="V55" s="37">
        <v>13.089833333333335</v>
      </c>
      <c r="W55" s="37">
        <v>13.201374999999999</v>
      </c>
      <c r="X55" s="37">
        <v>13.26528</v>
      </c>
      <c r="Y55" s="37">
        <v>13.397635</v>
      </c>
      <c r="Z55" s="34" t="s">
        <v>387</v>
      </c>
    </row>
    <row r="56" spans="1:26" ht="18.75" customHeight="1">
      <c r="A56" s="25" t="s">
        <v>86</v>
      </c>
      <c r="B56" s="37">
        <v>0</v>
      </c>
      <c r="C56" s="37">
        <v>0</v>
      </c>
      <c r="D56" s="37">
        <v>0.8022857142857143</v>
      </c>
      <c r="E56" s="37">
        <v>1.6740000000000002</v>
      </c>
      <c r="F56" s="37">
        <v>3.8016</v>
      </c>
      <c r="G56" s="37">
        <v>5.382</v>
      </c>
      <c r="H56" s="37">
        <v>6.4645714285714275</v>
      </c>
      <c r="I56" s="37">
        <v>7.4385</v>
      </c>
      <c r="J56" s="37">
        <v>8.616</v>
      </c>
      <c r="K56" s="37">
        <v>9.6552</v>
      </c>
      <c r="L56" s="37">
        <v>11.25</v>
      </c>
      <c r="M56" s="37">
        <v>12.407642857142857</v>
      </c>
      <c r="N56" s="37">
        <v>13.620124999999996</v>
      </c>
      <c r="O56" s="37">
        <v>14.563222222222223</v>
      </c>
      <c r="P56" s="37">
        <v>15.317649999999997</v>
      </c>
      <c r="Q56" s="37">
        <v>16.72316</v>
      </c>
      <c r="R56" s="37">
        <v>17.742966666666664</v>
      </c>
      <c r="S56" s="37">
        <v>18.4714</v>
      </c>
      <c r="T56" s="37">
        <v>19.017725</v>
      </c>
      <c r="U56" s="37">
        <v>19.78258</v>
      </c>
      <c r="V56" s="37">
        <v>20.173050000000003</v>
      </c>
      <c r="W56" s="37">
        <v>20.293537499999996</v>
      </c>
      <c r="X56" s="37">
        <v>20.36124</v>
      </c>
      <c r="Y56" s="37">
        <v>20.50353</v>
      </c>
      <c r="Z56" s="34" t="s">
        <v>388</v>
      </c>
    </row>
    <row r="57" spans="1:26" ht="18.75" customHeight="1">
      <c r="A57" s="25" t="s">
        <v>89</v>
      </c>
      <c r="B57" s="37">
        <v>0</v>
      </c>
      <c r="C57" s="37">
        <v>0</v>
      </c>
      <c r="D57" s="37">
        <v>0</v>
      </c>
      <c r="E57" s="37">
        <v>0.145</v>
      </c>
      <c r="F57" s="37">
        <v>1.672</v>
      </c>
      <c r="G57" s="37">
        <v>3.3433333333333337</v>
      </c>
      <c r="H57" s="37">
        <v>4.611428571428571</v>
      </c>
      <c r="I57" s="37">
        <v>5.5875</v>
      </c>
      <c r="J57" s="37">
        <v>6.502222222222222</v>
      </c>
      <c r="K57" s="37">
        <v>7.384</v>
      </c>
      <c r="L57" s="37">
        <v>9.075</v>
      </c>
      <c r="M57" s="37">
        <v>10.29142857142857</v>
      </c>
      <c r="N57" s="37">
        <v>11.23125</v>
      </c>
      <c r="O57" s="37">
        <v>12.017777777777777</v>
      </c>
      <c r="P57" s="37">
        <v>12.626999999999999</v>
      </c>
      <c r="Q57" s="37">
        <v>13.788800000000002</v>
      </c>
      <c r="R57" s="37">
        <v>14.867333333333333</v>
      </c>
      <c r="S57" s="37">
        <v>15.638285714285713</v>
      </c>
      <c r="T57" s="37">
        <v>16.216</v>
      </c>
      <c r="U57" s="37">
        <v>17.0328</v>
      </c>
      <c r="V57" s="37">
        <v>17.593333333333334</v>
      </c>
      <c r="W57" s="37">
        <v>18.32675</v>
      </c>
      <c r="X57" s="37">
        <v>18.804199999999998</v>
      </c>
      <c r="Y57" s="37">
        <v>19.6851</v>
      </c>
      <c r="Z57" s="34" t="s">
        <v>389</v>
      </c>
    </row>
    <row r="58" spans="1:26" ht="18.75" customHeight="1">
      <c r="A58" s="25" t="s">
        <v>66</v>
      </c>
      <c r="B58" s="37">
        <v>0</v>
      </c>
      <c r="C58" s="37">
        <v>0</v>
      </c>
      <c r="D58" s="37">
        <v>0</v>
      </c>
      <c r="E58" s="37">
        <v>0</v>
      </c>
      <c r="F58" s="37">
        <v>0.8631999999999999</v>
      </c>
      <c r="G58" s="37">
        <v>3.0156666666666667</v>
      </c>
      <c r="H58" s="37">
        <v>4.428571428571428</v>
      </c>
      <c r="I58" s="37">
        <v>5.8315</v>
      </c>
      <c r="J58" s="37">
        <v>7.145555555555555</v>
      </c>
      <c r="K58" s="37">
        <v>7.965800000000001</v>
      </c>
      <c r="L58" s="37">
        <v>9.39675</v>
      </c>
      <c r="M58" s="37">
        <v>10.545</v>
      </c>
      <c r="N58" s="37">
        <v>11.445</v>
      </c>
      <c r="O58" s="37">
        <v>12.20438888888889</v>
      </c>
      <c r="P58" s="37">
        <v>12.811900000000001</v>
      </c>
      <c r="Q58" s="37">
        <v>13.972959999999999</v>
      </c>
      <c r="R58" s="37">
        <v>14.891599999999999</v>
      </c>
      <c r="S58" s="37">
        <v>15.637142857142857</v>
      </c>
      <c r="T58" s="37">
        <v>16.265</v>
      </c>
      <c r="U58" s="37">
        <v>17.2303</v>
      </c>
      <c r="V58" s="37">
        <v>17.866016666666667</v>
      </c>
      <c r="W58" s="37">
        <v>18.76095</v>
      </c>
      <c r="X58" s="37">
        <v>19.41836</v>
      </c>
      <c r="Y58" s="37">
        <v>20.74052</v>
      </c>
      <c r="Z58" s="34" t="s">
        <v>390</v>
      </c>
    </row>
    <row r="59" spans="1:26" ht="18.75" customHeight="1">
      <c r="A59" s="25" t="s">
        <v>69</v>
      </c>
      <c r="B59" s="37">
        <v>0</v>
      </c>
      <c r="C59" s="37">
        <v>0</v>
      </c>
      <c r="D59" s="37">
        <v>0</v>
      </c>
      <c r="E59" s="37">
        <v>0.9545</v>
      </c>
      <c r="F59" s="37">
        <v>2.7472</v>
      </c>
      <c r="G59" s="37">
        <v>4.768833333333334</v>
      </c>
      <c r="H59" s="37">
        <v>6.139857142857142</v>
      </c>
      <c r="I59" s="37">
        <v>7.50275</v>
      </c>
      <c r="J59" s="37">
        <v>8.575444444444443</v>
      </c>
      <c r="K59" s="37">
        <v>9.3937</v>
      </c>
      <c r="L59" s="37">
        <v>10.6875</v>
      </c>
      <c r="M59" s="37">
        <v>11.583214285714286</v>
      </c>
      <c r="N59" s="37">
        <v>12.3386875</v>
      </c>
      <c r="O59" s="37">
        <v>12.962722222222222</v>
      </c>
      <c r="P59" s="37">
        <v>13.5047</v>
      </c>
      <c r="Q59" s="37">
        <v>14.60792</v>
      </c>
      <c r="R59" s="37">
        <v>15.486866666666668</v>
      </c>
      <c r="S59" s="37">
        <v>16.3606</v>
      </c>
      <c r="T59" s="37">
        <v>17.040850000000002</v>
      </c>
      <c r="U59" s="37">
        <v>17.993180000000002</v>
      </c>
      <c r="V59" s="37">
        <v>18.792883333333332</v>
      </c>
      <c r="W59" s="37">
        <v>19.8659125</v>
      </c>
      <c r="X59" s="37">
        <v>20.504620000000003</v>
      </c>
      <c r="Y59" s="37">
        <v>21.374850000000002</v>
      </c>
      <c r="Z59" s="34" t="s">
        <v>391</v>
      </c>
    </row>
    <row r="60" spans="1:26" ht="18.75" customHeight="1">
      <c r="A60" s="25" t="s">
        <v>72</v>
      </c>
      <c r="B60" s="37">
        <v>0.16</v>
      </c>
      <c r="C60" s="37">
        <v>0.13333333333333333</v>
      </c>
      <c r="D60" s="37">
        <v>0.6342857142857143</v>
      </c>
      <c r="E60" s="37">
        <v>1.6557499999999998</v>
      </c>
      <c r="F60" s="37">
        <v>2.6398</v>
      </c>
      <c r="G60" s="37">
        <v>3.323166666666667</v>
      </c>
      <c r="H60" s="37">
        <v>3.701857142857143</v>
      </c>
      <c r="I60" s="37">
        <v>4.8575</v>
      </c>
      <c r="J60" s="37">
        <v>6.170999999999999</v>
      </c>
      <c r="K60" s="37">
        <v>7.221799999999999</v>
      </c>
      <c r="L60" s="37">
        <v>9.064166666666667</v>
      </c>
      <c r="M60" s="37">
        <v>10.481785714285714</v>
      </c>
      <c r="N60" s="37">
        <v>11.772</v>
      </c>
      <c r="O60" s="37">
        <v>12.75827777777778</v>
      </c>
      <c r="P60" s="37">
        <v>13.5271</v>
      </c>
      <c r="Q60" s="37">
        <v>15.14992</v>
      </c>
      <c r="R60" s="37">
        <v>16.504733333333334</v>
      </c>
      <c r="S60" s="37">
        <v>17.516114285714284</v>
      </c>
      <c r="T60" s="37">
        <v>18.274675</v>
      </c>
      <c r="U60" s="37">
        <v>19.34202</v>
      </c>
      <c r="V60" s="37">
        <v>20.328116666666666</v>
      </c>
      <c r="W60" s="37">
        <v>21.5748</v>
      </c>
      <c r="X60" s="37">
        <v>22.57187</v>
      </c>
      <c r="Y60" s="37">
        <v>24.64487</v>
      </c>
      <c r="Z60" s="34" t="s">
        <v>392</v>
      </c>
    </row>
    <row r="61" spans="1:26" ht="18.75" customHeight="1">
      <c r="A61" s="25" t="s">
        <v>75</v>
      </c>
      <c r="B61" s="37">
        <v>0</v>
      </c>
      <c r="C61" s="37">
        <v>0</v>
      </c>
      <c r="D61" s="37">
        <v>0</v>
      </c>
      <c r="E61" s="37">
        <v>0</v>
      </c>
      <c r="F61" s="37">
        <v>0</v>
      </c>
      <c r="G61" s="37">
        <v>0.516</v>
      </c>
      <c r="H61" s="37">
        <v>2.626428571428572</v>
      </c>
      <c r="I61" s="37">
        <v>5.205875</v>
      </c>
      <c r="J61" s="37">
        <v>7.571777777777779</v>
      </c>
      <c r="K61" s="37">
        <v>9.628599999999999</v>
      </c>
      <c r="L61" s="37">
        <v>12.99125</v>
      </c>
      <c r="M61" s="37">
        <v>14.029785714285714</v>
      </c>
      <c r="N61" s="37">
        <v>14.82625</v>
      </c>
      <c r="O61" s="37">
        <v>15.521277777777778</v>
      </c>
      <c r="P61" s="37">
        <v>16.16175</v>
      </c>
      <c r="Q61" s="37">
        <v>17.730999999999998</v>
      </c>
      <c r="R61" s="37">
        <v>18.99683333333333</v>
      </c>
      <c r="S61" s="37">
        <v>20.145542857142857</v>
      </c>
      <c r="T61" s="37">
        <v>21.165975000000003</v>
      </c>
      <c r="U61" s="37">
        <v>22.82528</v>
      </c>
      <c r="V61" s="37">
        <v>24.18868333333333</v>
      </c>
      <c r="W61" s="37">
        <v>26.280712500000003</v>
      </c>
      <c r="X61" s="37">
        <v>26.448</v>
      </c>
      <c r="Y61" s="37">
        <v>26.717999999999996</v>
      </c>
      <c r="Z61" s="34" t="s">
        <v>393</v>
      </c>
    </row>
    <row r="62" spans="1:26" ht="18.75" customHeight="1">
      <c r="A62" s="25" t="s">
        <v>20</v>
      </c>
      <c r="B62" s="37">
        <v>0.272</v>
      </c>
      <c r="C62" s="37">
        <v>0.22666666666666668</v>
      </c>
      <c r="D62" s="37">
        <v>0.19428571428571428</v>
      </c>
      <c r="E62" s="37">
        <v>0.17</v>
      </c>
      <c r="F62" s="37">
        <v>2.82</v>
      </c>
      <c r="G62" s="37">
        <v>4.4544999999999995</v>
      </c>
      <c r="H62" s="37">
        <v>5.809857142857144</v>
      </c>
      <c r="I62" s="37">
        <v>6.929250000000001</v>
      </c>
      <c r="J62" s="37">
        <v>7.687666666666668</v>
      </c>
      <c r="K62" s="37">
        <v>8.4454</v>
      </c>
      <c r="L62" s="37">
        <v>9.871</v>
      </c>
      <c r="M62" s="37">
        <v>11.206785714285715</v>
      </c>
      <c r="N62" s="37">
        <v>12.2603125</v>
      </c>
      <c r="O62" s="37">
        <v>13.257333333333335</v>
      </c>
      <c r="P62" s="37">
        <v>14.16395</v>
      </c>
      <c r="Q62" s="37">
        <v>16.36892</v>
      </c>
      <c r="R62" s="37">
        <v>18.292166666666667</v>
      </c>
      <c r="S62" s="37">
        <v>19.78791428571429</v>
      </c>
      <c r="T62" s="37">
        <v>20.445225000000004</v>
      </c>
      <c r="U62" s="37">
        <v>20.99</v>
      </c>
      <c r="V62" s="37">
        <v>21.441366666666667</v>
      </c>
      <c r="W62" s="37">
        <v>22.255399999999998</v>
      </c>
      <c r="X62" s="37">
        <v>22.44211</v>
      </c>
      <c r="Y62" s="37">
        <v>22.61196</v>
      </c>
      <c r="Z62" s="34" t="s">
        <v>394</v>
      </c>
    </row>
    <row r="63" spans="1:26" ht="18.75" customHeight="1">
      <c r="A63" s="25" t="s">
        <v>21</v>
      </c>
      <c r="B63" s="37">
        <v>0.9216</v>
      </c>
      <c r="C63" s="37">
        <v>1.28</v>
      </c>
      <c r="D63" s="37">
        <v>1.974857142857143</v>
      </c>
      <c r="E63" s="37">
        <v>2.496</v>
      </c>
      <c r="F63" s="37">
        <v>4.27008</v>
      </c>
      <c r="G63" s="37">
        <v>6.476799999999999</v>
      </c>
      <c r="H63" s="37">
        <v>7.9872</v>
      </c>
      <c r="I63" s="37">
        <v>9.3696</v>
      </c>
      <c r="J63" s="37">
        <v>10.824533333333333</v>
      </c>
      <c r="K63" s="37">
        <v>12.0384</v>
      </c>
      <c r="L63" s="37">
        <v>14.227199999999998</v>
      </c>
      <c r="M63" s="37">
        <v>15.689142857142857</v>
      </c>
      <c r="N63" s="37">
        <v>16.896</v>
      </c>
      <c r="O63" s="37">
        <v>17.774933333333333</v>
      </c>
      <c r="P63" s="37">
        <v>18.63936</v>
      </c>
      <c r="Q63" s="37">
        <v>20.219904</v>
      </c>
      <c r="R63" s="37">
        <v>21.53472</v>
      </c>
      <c r="S63" s="37">
        <v>22.654902857142858</v>
      </c>
      <c r="T63" s="37">
        <v>23.708160000000003</v>
      </c>
      <c r="U63" s="37">
        <v>24.187392000000003</v>
      </c>
      <c r="V63" s="37">
        <v>24.322879999999998</v>
      </c>
      <c r="W63" s="37">
        <v>24.506160000000005</v>
      </c>
      <c r="X63" s="37">
        <v>24.61056</v>
      </c>
      <c r="Y63" s="37">
        <v>24.827712</v>
      </c>
      <c r="Z63" s="34" t="s">
        <v>395</v>
      </c>
    </row>
    <row r="64" spans="1:26" ht="18.75" customHeight="1">
      <c r="A64" s="25" t="s">
        <v>22</v>
      </c>
      <c r="B64" s="37">
        <v>0.2</v>
      </c>
      <c r="C64" s="37">
        <v>0.16666666666666669</v>
      </c>
      <c r="D64" s="37">
        <v>0.14285714285714285</v>
      </c>
      <c r="E64" s="37">
        <v>0.125</v>
      </c>
      <c r="F64" s="37">
        <v>0.1</v>
      </c>
      <c r="G64" s="37">
        <v>1.8281666666666667</v>
      </c>
      <c r="H64" s="37">
        <v>3.6235714285714287</v>
      </c>
      <c r="I64" s="37">
        <v>5.15125</v>
      </c>
      <c r="J64" s="37">
        <v>6.6223333333333345</v>
      </c>
      <c r="K64" s="37">
        <v>7.951</v>
      </c>
      <c r="L64" s="37">
        <v>10.019333333333332</v>
      </c>
      <c r="M64" s="37">
        <v>11.876142857142856</v>
      </c>
      <c r="N64" s="37">
        <v>13.3015625</v>
      </c>
      <c r="O64" s="37">
        <v>14.410277777777777</v>
      </c>
      <c r="P64" s="37">
        <v>15.3699</v>
      </c>
      <c r="Q64" s="37">
        <v>17.10704</v>
      </c>
      <c r="R64" s="37">
        <v>18.3444</v>
      </c>
      <c r="S64" s="37">
        <v>19.31142857142857</v>
      </c>
      <c r="T64" s="37">
        <v>20.078075000000002</v>
      </c>
      <c r="U64" s="37">
        <v>21.363699999999998</v>
      </c>
      <c r="V64" s="37">
        <v>22.29525</v>
      </c>
      <c r="W64" s="37">
        <v>23.817324999999997</v>
      </c>
      <c r="X64" s="37">
        <v>24.849079999999997</v>
      </c>
      <c r="Y64" s="37">
        <v>27.335709999999995</v>
      </c>
      <c r="Z64" s="34" t="s">
        <v>396</v>
      </c>
    </row>
    <row r="65" spans="1:26" ht="18.75" customHeight="1">
      <c r="A65" s="25" t="s">
        <v>23</v>
      </c>
      <c r="B65" s="37">
        <v>0</v>
      </c>
      <c r="C65" s="37">
        <v>1.113</v>
      </c>
      <c r="D65" s="37">
        <v>1.9085714285714286</v>
      </c>
      <c r="E65" s="37">
        <v>2.5047500000000005</v>
      </c>
      <c r="F65" s="37">
        <v>4.326199999999999</v>
      </c>
      <c r="G65" s="37">
        <v>6.183166666666667</v>
      </c>
      <c r="H65" s="37">
        <v>7.559857142857143</v>
      </c>
      <c r="I65" s="37">
        <v>8.853625000000001</v>
      </c>
      <c r="J65" s="37">
        <v>10.115999999999998</v>
      </c>
      <c r="K65" s="37">
        <v>11.080900000000002</v>
      </c>
      <c r="L65" s="37">
        <v>12.565749999999998</v>
      </c>
      <c r="M65" s="37">
        <v>14.240142857142857</v>
      </c>
      <c r="N65" s="37">
        <v>15.502125</v>
      </c>
      <c r="O65" s="37">
        <v>16.483611111111113</v>
      </c>
      <c r="P65" s="37">
        <v>17.26885</v>
      </c>
      <c r="Q65" s="37">
        <v>19.171639999999996</v>
      </c>
      <c r="R65" s="37">
        <v>20.590566666666668</v>
      </c>
      <c r="S65" s="37">
        <v>21.604085714285713</v>
      </c>
      <c r="T65" s="37">
        <v>22.364224999999998</v>
      </c>
      <c r="U65" s="37">
        <v>23.578419999999994</v>
      </c>
      <c r="V65" s="37">
        <v>24.47185</v>
      </c>
      <c r="W65" s="37">
        <v>25.604787500000004</v>
      </c>
      <c r="X65" s="37">
        <v>26.278090000000002</v>
      </c>
      <c r="Y65" s="37">
        <v>27.847794999999998</v>
      </c>
      <c r="Z65" s="34" t="s">
        <v>397</v>
      </c>
    </row>
    <row r="66" spans="1:26" ht="18.75" customHeight="1">
      <c r="A66" s="35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4"/>
    </row>
    <row r="67" spans="1:26" ht="18.75" customHeight="1">
      <c r="A67" s="36" t="s">
        <v>90</v>
      </c>
      <c r="B67" s="37">
        <v>0</v>
      </c>
      <c r="C67" s="37">
        <v>0</v>
      </c>
      <c r="D67" s="37">
        <v>0</v>
      </c>
      <c r="E67" s="37">
        <v>0</v>
      </c>
      <c r="F67" s="37">
        <v>0.1508</v>
      </c>
      <c r="G67" s="37">
        <v>0.23866666666666664</v>
      </c>
      <c r="H67" s="37">
        <v>0.3037142857142857</v>
      </c>
      <c r="I67" s="37">
        <v>0.35575</v>
      </c>
      <c r="J67" s="37">
        <v>0.4042222222222222</v>
      </c>
      <c r="K67" s="37">
        <v>0.501</v>
      </c>
      <c r="L67" s="37">
        <v>0.8091666666666667</v>
      </c>
      <c r="M67" s="37">
        <v>1.0598571428571428</v>
      </c>
      <c r="N67" s="37">
        <v>1.254125</v>
      </c>
      <c r="O67" s="37">
        <v>1.666222222222222</v>
      </c>
      <c r="P67" s="37">
        <v>2.0672</v>
      </c>
      <c r="Q67" s="37">
        <v>2.9420800000000003</v>
      </c>
      <c r="R67" s="37">
        <v>3.7424000000000004</v>
      </c>
      <c r="S67" s="37">
        <v>4.622057142857143</v>
      </c>
      <c r="T67" s="37">
        <v>5.3555</v>
      </c>
      <c r="U67" s="37">
        <v>6.660399999999999</v>
      </c>
      <c r="V67" s="37">
        <v>7.525933333333333</v>
      </c>
      <c r="W67" s="37">
        <v>8.614450000000001</v>
      </c>
      <c r="X67" s="37">
        <v>9.26492</v>
      </c>
      <c r="Y67" s="37">
        <v>10.26375</v>
      </c>
      <c r="Z67" s="34" t="s">
        <v>91</v>
      </c>
    </row>
    <row r="68" spans="2:13" ht="18.75" customHeight="1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</row>
    <row r="69" spans="2:13" ht="18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</row>
    <row r="70" spans="2:13" ht="18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2:13" ht="18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2:13" ht="18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18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2:13" ht="18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</row>
    <row r="75" spans="2:13" ht="18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2:13" ht="18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2:13" ht="18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2:13" ht="18"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</row>
    <row r="79" spans="2:13" ht="18"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</row>
    <row r="80" spans="2:13" ht="18"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2:13" ht="18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8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2:13" ht="18"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2:13" ht="18"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2:13" ht="18"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2:13" ht="18"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2:13" ht="18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</row>
    <row r="88" spans="2:13" ht="18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</row>
    <row r="89" spans="2:13" ht="18"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</row>
    <row r="90" spans="2:13" ht="18"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</row>
    <row r="91" spans="2:13" ht="18"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18"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</row>
    <row r="93" spans="2:13" ht="18"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</row>
    <row r="94" spans="2:13" ht="18"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</row>
    <row r="95" spans="2:13" ht="18"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8"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2:13" ht="18"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</row>
    <row r="98" spans="2:13" ht="18"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</row>
    <row r="99" spans="2:13" ht="18"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</row>
    <row r="100" spans="2:13" ht="18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</row>
    <row r="101" spans="2:13" ht="18"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2:13" ht="18"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</row>
    <row r="103" spans="2:13" ht="18"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</row>
    <row r="104" spans="2:13" ht="18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</row>
    <row r="105" spans="2:13" ht="18"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</row>
    <row r="106" spans="2:13" ht="18"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2:13" ht="18"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</row>
    <row r="108" spans="2:13" ht="18"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</row>
    <row r="109" spans="2:13" ht="18"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</row>
    <row r="110" spans="2:13" ht="18"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</row>
    <row r="111" spans="2:13" ht="18"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18"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</row>
    <row r="113" spans="2:13" ht="18"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</row>
    <row r="114" spans="2:13" ht="18"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</row>
    <row r="115" spans="2:13" ht="18"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</row>
    <row r="116" spans="2:13" ht="18"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</row>
    <row r="117" spans="2:13" ht="18"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</row>
    <row r="118" spans="2:13" ht="18"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</sheetData>
  <mergeCells count="6">
    <mergeCell ref="B39:M39"/>
    <mergeCell ref="N39:Y39"/>
    <mergeCell ref="B6:L6"/>
    <mergeCell ref="N6:Y6"/>
    <mergeCell ref="B9:M9"/>
    <mergeCell ref="N9:Y9"/>
  </mergeCells>
  <printOptions horizontalCentered="1"/>
  <pageMargins left="0.22" right="0.39" top="0.5905511811023623" bottom="0.5905511811023623" header="0.3937007874015748" footer="0.3937007874015748"/>
  <pageSetup fitToHeight="2"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contribuzioni&amp;R10 - 11</oddFooter>
  </headerFooter>
  <colBreaks count="1" manualBreakCount="1">
    <brk id="13" max="67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42">
    <pageSetUpPr fitToPage="1"/>
  </sheetPr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402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34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35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20</v>
      </c>
      <c r="B10" s="559" t="s">
        <v>401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20</v>
      </c>
      <c r="C11" s="30">
        <v>30</v>
      </c>
      <c r="D11" s="30">
        <v>40</v>
      </c>
      <c r="E11" s="30">
        <v>50</v>
      </c>
      <c r="F11" s="30">
        <v>60</v>
      </c>
      <c r="G11" s="30">
        <v>80</v>
      </c>
      <c r="H11" s="30">
        <v>100</v>
      </c>
      <c r="I11" s="30">
        <v>150</v>
      </c>
      <c r="J11" s="509">
        <v>200</v>
      </c>
      <c r="K11" s="30">
        <v>250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510" t="s">
        <v>12</v>
      </c>
      <c r="K12" s="510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30</v>
      </c>
      <c r="C13" s="32">
        <v>40</v>
      </c>
      <c r="D13" s="32">
        <v>50</v>
      </c>
      <c r="E13" s="32">
        <v>60</v>
      </c>
      <c r="F13" s="32">
        <v>80</v>
      </c>
      <c r="G13" s="32">
        <v>100</v>
      </c>
      <c r="H13" s="32">
        <v>150</v>
      </c>
      <c r="I13" s="32">
        <v>200</v>
      </c>
      <c r="J13" s="511">
        <v>250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v>6.21</v>
      </c>
      <c r="C16" s="26">
        <v>8.901</v>
      </c>
      <c r="D16" s="26">
        <v>10.994000000000002</v>
      </c>
      <c r="E16" s="26">
        <v>10.764000000000001</v>
      </c>
      <c r="F16" s="26">
        <v>15.6745</v>
      </c>
      <c r="G16" s="26">
        <v>17.008499999999998</v>
      </c>
      <c r="H16" s="26">
        <v>19.752400000000005</v>
      </c>
      <c r="I16" s="26">
        <v>22.392799999999998</v>
      </c>
      <c r="J16" s="26">
        <v>24.6422</v>
      </c>
      <c r="K16" s="26">
        <v>26.689200000000014</v>
      </c>
      <c r="L16" s="26">
        <v>29.124900000000004</v>
      </c>
      <c r="M16" s="26">
        <v>29.9</v>
      </c>
      <c r="N16" s="26">
        <v>29.9</v>
      </c>
    </row>
    <row r="17" spans="1:14" ht="18.75" customHeight="1">
      <c r="A17" s="25" t="s">
        <v>67</v>
      </c>
      <c r="B17" s="26">
        <v>10.917</v>
      </c>
      <c r="C17" s="26">
        <v>17.471499999999995</v>
      </c>
      <c r="D17" s="26">
        <v>20.688499999999998</v>
      </c>
      <c r="E17" s="26">
        <v>18.6575</v>
      </c>
      <c r="F17" s="26">
        <v>19.775749999999995</v>
      </c>
      <c r="G17" s="26">
        <v>21.731500000000015</v>
      </c>
      <c r="H17" s="26">
        <v>24.844799999999996</v>
      </c>
      <c r="I17" s="26">
        <v>27.97780000000002</v>
      </c>
      <c r="J17" s="26">
        <v>28.45609999999999</v>
      </c>
      <c r="K17" s="26">
        <v>29.16519999999997</v>
      </c>
      <c r="L17" s="26">
        <v>30.36975000000001</v>
      </c>
      <c r="M17" s="26">
        <v>30.828650000000007</v>
      </c>
      <c r="N17" s="26">
        <v>31.096</v>
      </c>
    </row>
    <row r="18" spans="1:14" ht="18.75" customHeight="1">
      <c r="A18" s="25" t="s">
        <v>70</v>
      </c>
      <c r="B18" s="26">
        <v>9.415</v>
      </c>
      <c r="C18" s="26">
        <v>14.175</v>
      </c>
      <c r="D18" s="26">
        <v>12.915</v>
      </c>
      <c r="E18" s="26">
        <v>14.64799999999999</v>
      </c>
      <c r="F18" s="26">
        <v>15.653500000000003</v>
      </c>
      <c r="G18" s="26">
        <v>18.191500000000005</v>
      </c>
      <c r="H18" s="26">
        <v>20.1144</v>
      </c>
      <c r="I18" s="26">
        <v>21</v>
      </c>
      <c r="J18" s="26">
        <v>22.365</v>
      </c>
      <c r="K18" s="26">
        <v>22.75</v>
      </c>
      <c r="L18" s="26">
        <v>22.75</v>
      </c>
      <c r="M18" s="26">
        <v>22.75</v>
      </c>
      <c r="N18" s="26">
        <v>20.9461</v>
      </c>
    </row>
    <row r="19" spans="1:14" ht="18.75" customHeight="1">
      <c r="A19" s="25" t="s">
        <v>73</v>
      </c>
      <c r="B19" s="26">
        <v>6.879600000000001</v>
      </c>
      <c r="C19" s="26">
        <v>15.287999999999997</v>
      </c>
      <c r="D19" s="26">
        <v>15.287999999999997</v>
      </c>
      <c r="E19" s="26">
        <v>14.37072000000001</v>
      </c>
      <c r="F19" s="26">
        <v>13.376999999999997</v>
      </c>
      <c r="G19" s="26">
        <v>13.83564</v>
      </c>
      <c r="H19" s="26">
        <v>15.287999999999998</v>
      </c>
      <c r="I19" s="26">
        <v>15.287999999999998</v>
      </c>
      <c r="J19" s="26">
        <v>15.287999999999993</v>
      </c>
      <c r="K19" s="26">
        <v>15.287999999999998</v>
      </c>
      <c r="L19" s="26">
        <v>15.287999999999998</v>
      </c>
      <c r="M19" s="26">
        <v>15.287999999999993</v>
      </c>
      <c r="N19" s="26">
        <v>15.28800000000001</v>
      </c>
    </row>
    <row r="20" spans="1:14" ht="18.75" customHeight="1">
      <c r="A20" s="25" t="s">
        <v>76</v>
      </c>
      <c r="B20" s="26">
        <v>5.771000000000001</v>
      </c>
      <c r="C20" s="26">
        <v>8.5175</v>
      </c>
      <c r="D20" s="26">
        <v>8.737</v>
      </c>
      <c r="E20" s="26">
        <v>7.866999999999997</v>
      </c>
      <c r="F20" s="26">
        <v>10.514750000000001</v>
      </c>
      <c r="G20" s="26">
        <v>11.385999999999994</v>
      </c>
      <c r="H20" s="26">
        <v>12.4719</v>
      </c>
      <c r="I20" s="26">
        <v>13.491600000000009</v>
      </c>
      <c r="J20" s="26">
        <v>13.766999999999992</v>
      </c>
      <c r="K20" s="26">
        <v>13.767</v>
      </c>
      <c r="L20" s="26">
        <v>13.767000000000007</v>
      </c>
      <c r="M20" s="26">
        <v>13.338349999999991</v>
      </c>
      <c r="N20" s="26">
        <v>12.8845</v>
      </c>
    </row>
    <row r="21" spans="1:14" ht="18.75" customHeight="1">
      <c r="A21" s="25" t="s">
        <v>79</v>
      </c>
      <c r="B21" s="26">
        <v>11.28</v>
      </c>
      <c r="C21" s="26">
        <v>10.871999999999998</v>
      </c>
      <c r="D21" s="26">
        <v>10.872000000000002</v>
      </c>
      <c r="E21" s="26">
        <v>11.6875</v>
      </c>
      <c r="F21" s="26">
        <v>11.415750000000003</v>
      </c>
      <c r="G21" s="26">
        <v>13.318000000000001</v>
      </c>
      <c r="H21" s="26">
        <v>13.59</v>
      </c>
      <c r="I21" s="26">
        <v>13.59</v>
      </c>
      <c r="J21" s="26">
        <v>13.59</v>
      </c>
      <c r="K21" s="26">
        <v>13.59</v>
      </c>
      <c r="L21" s="26">
        <v>13.59</v>
      </c>
      <c r="M21" s="26">
        <v>13.59</v>
      </c>
      <c r="N21" s="26">
        <v>13.59</v>
      </c>
    </row>
    <row r="22" spans="1:14" ht="18.75" customHeight="1">
      <c r="A22" s="25" t="s">
        <v>82</v>
      </c>
      <c r="B22" s="26">
        <v>6.193999999999999</v>
      </c>
      <c r="C22" s="26">
        <v>12.388499999999999</v>
      </c>
      <c r="D22" s="26">
        <v>14.136000000000001</v>
      </c>
      <c r="E22" s="26">
        <v>13.599</v>
      </c>
      <c r="F22" s="26">
        <v>13.797749999999997</v>
      </c>
      <c r="G22" s="26">
        <v>15.7625</v>
      </c>
      <c r="H22" s="26">
        <v>16.4729</v>
      </c>
      <c r="I22" s="26">
        <v>16.9389</v>
      </c>
      <c r="J22" s="26">
        <v>17.422299999999996</v>
      </c>
      <c r="K22" s="26">
        <v>17.917599999999993</v>
      </c>
      <c r="L22" s="26">
        <v>17.92180000000001</v>
      </c>
      <c r="M22" s="26">
        <v>17.435299999999994</v>
      </c>
      <c r="N22" s="26">
        <v>16.355339999999995</v>
      </c>
    </row>
    <row r="23" spans="1:14" ht="18.75" customHeight="1">
      <c r="A23" s="25" t="s">
        <v>85</v>
      </c>
      <c r="B23" s="26">
        <v>10.16</v>
      </c>
      <c r="C23" s="26">
        <v>15.24</v>
      </c>
      <c r="D23" s="26">
        <v>13.156999999999988</v>
      </c>
      <c r="E23" s="26">
        <v>13.04300000000001</v>
      </c>
      <c r="F23" s="26">
        <v>15.106749999999995</v>
      </c>
      <c r="G23" s="26">
        <v>17.418000000000003</v>
      </c>
      <c r="H23" s="26">
        <v>18.478500000000004</v>
      </c>
      <c r="I23" s="26">
        <v>19.883099999999992</v>
      </c>
      <c r="J23" s="26">
        <v>20.42670000000001</v>
      </c>
      <c r="K23" s="26">
        <v>22.225</v>
      </c>
      <c r="L23" s="26">
        <v>22.225</v>
      </c>
      <c r="M23" s="26">
        <v>23.992850000000022</v>
      </c>
      <c r="N23" s="26">
        <v>23.150570000000002</v>
      </c>
    </row>
    <row r="24" spans="1:14" ht="18.75" customHeight="1">
      <c r="A24" s="25" t="s">
        <v>88</v>
      </c>
      <c r="B24" s="26">
        <v>2.1685000000000003</v>
      </c>
      <c r="C24" s="26">
        <v>5.1354999999999995</v>
      </c>
      <c r="D24" s="26">
        <v>4.803000000000001</v>
      </c>
      <c r="E24" s="26">
        <v>5.453500000000002</v>
      </c>
      <c r="F24" s="26">
        <v>5.205749999999999</v>
      </c>
      <c r="G24" s="26">
        <v>7.9994999999999985</v>
      </c>
      <c r="H24" s="26">
        <v>8.7927</v>
      </c>
      <c r="I24" s="26">
        <v>15.2514</v>
      </c>
      <c r="J24" s="26">
        <v>17.339700000000004</v>
      </c>
      <c r="K24" s="26">
        <v>14.8</v>
      </c>
      <c r="L24" s="26">
        <v>11.996899999999993</v>
      </c>
      <c r="M24" s="26">
        <v>11.84</v>
      </c>
      <c r="N24" s="26">
        <v>11.84</v>
      </c>
    </row>
    <row r="25" spans="1:14" ht="18.75" customHeight="1">
      <c r="A25" s="25" t="s">
        <v>64</v>
      </c>
      <c r="B25" s="26">
        <v>4.413999999999999</v>
      </c>
      <c r="C25" s="26">
        <v>10.685</v>
      </c>
      <c r="D25" s="26">
        <v>16.9105</v>
      </c>
      <c r="E25" s="26">
        <v>18.1725</v>
      </c>
      <c r="F25" s="26">
        <v>21.20375</v>
      </c>
      <c r="G25" s="26">
        <v>22.19625</v>
      </c>
      <c r="H25" s="26">
        <v>24.3979</v>
      </c>
      <c r="I25" s="26">
        <v>25.482900000000004</v>
      </c>
      <c r="J25" s="26">
        <v>28.344600000000003</v>
      </c>
      <c r="K25" s="26">
        <v>30.3725</v>
      </c>
      <c r="L25" s="26">
        <v>29.016550000000002</v>
      </c>
      <c r="M25" s="26">
        <v>24.8805</v>
      </c>
      <c r="N25" s="26">
        <v>24.8805</v>
      </c>
    </row>
    <row r="26" spans="1:14" ht="18.75" customHeight="1">
      <c r="A26" s="25" t="s">
        <v>68</v>
      </c>
      <c r="B26" s="26">
        <v>7.422</v>
      </c>
      <c r="C26" s="26">
        <v>23.939000000000004</v>
      </c>
      <c r="D26" s="26">
        <v>16.225</v>
      </c>
      <c r="E26" s="26">
        <v>14.898500000000004</v>
      </c>
      <c r="F26" s="26">
        <v>21.17299999999999</v>
      </c>
      <c r="G26" s="26">
        <v>21.948499999999996</v>
      </c>
      <c r="H26" s="26">
        <v>23.8336</v>
      </c>
      <c r="I26" s="26">
        <v>26.033499999999993</v>
      </c>
      <c r="J26" s="26">
        <v>28.175300000000004</v>
      </c>
      <c r="K26" s="26">
        <v>28.175</v>
      </c>
      <c r="L26" s="26">
        <v>28.175</v>
      </c>
      <c r="M26" s="26">
        <v>28.174850000000006</v>
      </c>
      <c r="N26" s="26">
        <v>26.19788</v>
      </c>
    </row>
    <row r="27" spans="1:14" ht="18.75" customHeight="1">
      <c r="A27" s="25" t="s">
        <v>71</v>
      </c>
      <c r="B27" s="26">
        <v>0</v>
      </c>
      <c r="C27" s="26">
        <v>2.35</v>
      </c>
      <c r="D27" s="26">
        <v>25.568</v>
      </c>
      <c r="E27" s="26">
        <v>25.38</v>
      </c>
      <c r="F27" s="26">
        <v>25.38</v>
      </c>
      <c r="G27" s="26">
        <v>25.38</v>
      </c>
      <c r="H27" s="26">
        <v>27.26</v>
      </c>
      <c r="I27" s="26">
        <v>31.02</v>
      </c>
      <c r="J27" s="26">
        <v>27.504</v>
      </c>
      <c r="K27" s="26">
        <v>15.736</v>
      </c>
      <c r="L27" s="26">
        <v>25.38</v>
      </c>
      <c r="M27" s="26">
        <v>27.027</v>
      </c>
      <c r="N27" s="26">
        <v>28.08</v>
      </c>
    </row>
    <row r="28" spans="1:14" ht="18.75" customHeight="1">
      <c r="A28" s="25" t="s">
        <v>74</v>
      </c>
      <c r="B28" s="26">
        <v>2.5905</v>
      </c>
      <c r="C28" s="26">
        <v>1.3635000000000004</v>
      </c>
      <c r="D28" s="26">
        <v>7.886499999999999</v>
      </c>
      <c r="E28" s="26">
        <v>20.69</v>
      </c>
      <c r="F28" s="26">
        <v>20.07725</v>
      </c>
      <c r="G28" s="26">
        <v>22.5425</v>
      </c>
      <c r="H28" s="26">
        <v>25.129599999999996</v>
      </c>
      <c r="I28" s="26">
        <v>27.6306</v>
      </c>
      <c r="J28" s="26">
        <v>29.1903</v>
      </c>
      <c r="K28" s="26">
        <v>29.610299999999988</v>
      </c>
      <c r="L28" s="26">
        <v>30.030100000000004</v>
      </c>
      <c r="M28" s="26">
        <v>30.4725</v>
      </c>
      <c r="N28" s="26">
        <v>31.334169999999993</v>
      </c>
    </row>
    <row r="29" spans="1:14" ht="18.75" customHeight="1">
      <c r="A29" s="25" t="s">
        <v>77</v>
      </c>
      <c r="B29" s="26">
        <v>5.97</v>
      </c>
      <c r="C29" s="26">
        <v>13.610500000000004</v>
      </c>
      <c r="D29" s="26">
        <v>15.055</v>
      </c>
      <c r="E29" s="26">
        <v>14.243499999999997</v>
      </c>
      <c r="F29" s="26">
        <v>15.854249999999997</v>
      </c>
      <c r="G29" s="26">
        <v>19.139750000000003</v>
      </c>
      <c r="H29" s="26">
        <v>22.375799999999995</v>
      </c>
      <c r="I29" s="26">
        <v>24.529700000000012</v>
      </c>
      <c r="J29" s="26">
        <v>24.529799999999987</v>
      </c>
      <c r="K29" s="26">
        <v>25.776300000000003</v>
      </c>
      <c r="L29" s="26">
        <v>26.926</v>
      </c>
      <c r="M29" s="26">
        <v>22.076999999999998</v>
      </c>
      <c r="N29" s="26">
        <v>22.076999999999998</v>
      </c>
    </row>
    <row r="30" spans="1:14" ht="18.75" customHeight="1">
      <c r="A30" s="25" t="s">
        <v>80</v>
      </c>
      <c r="B30" s="26">
        <v>11.465999999999998</v>
      </c>
      <c r="C30" s="26">
        <v>14.04</v>
      </c>
      <c r="D30" s="26">
        <v>11.855999999999998</v>
      </c>
      <c r="E30" s="26">
        <v>14.117999999999997</v>
      </c>
      <c r="F30" s="26">
        <v>18.018</v>
      </c>
      <c r="G30" s="26">
        <v>20.358</v>
      </c>
      <c r="H30" s="26">
        <v>21.6216</v>
      </c>
      <c r="I30" s="26">
        <v>22.24559999999999</v>
      </c>
      <c r="J30" s="26">
        <v>22.62</v>
      </c>
      <c r="K30" s="26">
        <v>22.62</v>
      </c>
      <c r="L30" s="26">
        <v>22.62</v>
      </c>
      <c r="M30" s="26">
        <v>20.373599999999993</v>
      </c>
      <c r="N30" s="26">
        <v>20.28</v>
      </c>
    </row>
    <row r="31" spans="1:14" ht="18.75" customHeight="1">
      <c r="A31" s="25" t="s">
        <v>83</v>
      </c>
      <c r="B31" s="26">
        <v>6.768000000000001</v>
      </c>
      <c r="C31" s="26">
        <v>10.152000000000003</v>
      </c>
      <c r="D31" s="26">
        <v>10.884</v>
      </c>
      <c r="E31" s="26">
        <v>12.095</v>
      </c>
      <c r="F31" s="26">
        <v>13.270249999999997</v>
      </c>
      <c r="G31" s="26">
        <v>14.839499999999997</v>
      </c>
      <c r="H31" s="26">
        <v>15.9585</v>
      </c>
      <c r="I31" s="26">
        <v>16.848799999999994</v>
      </c>
      <c r="J31" s="26">
        <v>16.92</v>
      </c>
      <c r="K31" s="26">
        <v>16.652800000000017</v>
      </c>
      <c r="L31" s="26">
        <v>15.98</v>
      </c>
      <c r="M31" s="26">
        <v>15.094549999999995</v>
      </c>
      <c r="N31" s="26">
        <v>15.04</v>
      </c>
    </row>
    <row r="32" spans="1:14" ht="18.75" customHeight="1">
      <c r="A32" s="25" t="s">
        <v>86</v>
      </c>
      <c r="B32" s="26">
        <v>4.968</v>
      </c>
      <c r="C32" s="26">
        <v>10.476000000000003</v>
      </c>
      <c r="D32" s="26">
        <v>16.2</v>
      </c>
      <c r="E32" s="26">
        <v>16.2</v>
      </c>
      <c r="F32" s="26">
        <v>18.954000000000004</v>
      </c>
      <c r="G32" s="26">
        <v>21.6</v>
      </c>
      <c r="H32" s="26">
        <v>23.55699999999999</v>
      </c>
      <c r="I32" s="26">
        <v>24.9285</v>
      </c>
      <c r="J32" s="26">
        <v>25.38</v>
      </c>
      <c r="K32" s="26">
        <v>25.38</v>
      </c>
      <c r="L32" s="26">
        <v>25.38</v>
      </c>
      <c r="M32" s="26">
        <v>25.38</v>
      </c>
      <c r="N32" s="26">
        <v>22.97818999999999</v>
      </c>
    </row>
    <row r="33" spans="1:14" ht="18.75" customHeight="1">
      <c r="A33" s="25" t="s">
        <v>89</v>
      </c>
      <c r="B33" s="26">
        <v>0.32</v>
      </c>
      <c r="C33" s="26">
        <v>10.33</v>
      </c>
      <c r="D33" s="26">
        <v>13.53</v>
      </c>
      <c r="E33" s="26">
        <v>14.09</v>
      </c>
      <c r="F33" s="26">
        <v>16.275</v>
      </c>
      <c r="G33" s="26">
        <v>19.33</v>
      </c>
      <c r="H33" s="26">
        <v>19.792</v>
      </c>
      <c r="I33" s="26">
        <v>20.412</v>
      </c>
      <c r="J33" s="26">
        <v>22.378</v>
      </c>
      <c r="K33" s="26">
        <v>22.512</v>
      </c>
      <c r="L33" s="26">
        <v>22.512</v>
      </c>
      <c r="M33" s="26">
        <v>22.708000000000002</v>
      </c>
      <c r="N33" s="26">
        <v>23.0402</v>
      </c>
    </row>
    <row r="34" spans="1:14" ht="18.75" customHeight="1">
      <c r="A34" s="25" t="s">
        <v>66</v>
      </c>
      <c r="B34" s="26">
        <v>5.777</v>
      </c>
      <c r="C34" s="26">
        <v>9.155999999999997</v>
      </c>
      <c r="D34" s="26">
        <v>10.464</v>
      </c>
      <c r="E34" s="26">
        <v>13.516</v>
      </c>
      <c r="F34" s="26">
        <v>16.132</v>
      </c>
      <c r="G34" s="26">
        <v>18.2575</v>
      </c>
      <c r="H34" s="26">
        <v>20.165</v>
      </c>
      <c r="I34" s="26">
        <v>21.255</v>
      </c>
      <c r="J34" s="26">
        <v>22.257800000000003</v>
      </c>
      <c r="K34" s="26">
        <v>22.345</v>
      </c>
      <c r="L34" s="26">
        <v>23.173399999999994</v>
      </c>
      <c r="M34" s="26">
        <v>23.435</v>
      </c>
      <c r="N34" s="26">
        <v>24.21108</v>
      </c>
    </row>
    <row r="35" spans="1:14" ht="18.75" customHeight="1">
      <c r="A35" s="25" t="s">
        <v>69</v>
      </c>
      <c r="B35" s="26">
        <v>1.6320000000000001</v>
      </c>
      <c r="C35" s="26">
        <v>11.696499999999999</v>
      </c>
      <c r="D35" s="26">
        <v>17.54</v>
      </c>
      <c r="E35" s="26">
        <v>17.1135</v>
      </c>
      <c r="F35" s="26">
        <v>18.82425</v>
      </c>
      <c r="G35" s="26">
        <v>18.900750000000016</v>
      </c>
      <c r="H35" s="26">
        <v>20.590100000000003</v>
      </c>
      <c r="I35" s="26">
        <v>21.77199999999999</v>
      </c>
      <c r="J35" s="26">
        <v>22.797399999999996</v>
      </c>
      <c r="K35" s="26">
        <v>24.130699999999997</v>
      </c>
      <c r="L35" s="26">
        <v>24.22355000000001</v>
      </c>
      <c r="M35" s="26">
        <v>25.166749999999986</v>
      </c>
      <c r="N35" s="26">
        <v>25.651060000000008</v>
      </c>
    </row>
    <row r="36" spans="1:14" ht="18.75" customHeight="1">
      <c r="A36" s="25" t="s">
        <v>72</v>
      </c>
      <c r="B36" s="26">
        <v>0</v>
      </c>
      <c r="C36" s="26">
        <v>6.239000000000001</v>
      </c>
      <c r="D36" s="26">
        <v>5.012999999999997</v>
      </c>
      <c r="E36" s="26">
        <v>14.124500000000003</v>
      </c>
      <c r="F36" s="26">
        <v>18.634750000000004</v>
      </c>
      <c r="G36" s="26">
        <v>21.53</v>
      </c>
      <c r="H36" s="26">
        <v>24.590900000000005</v>
      </c>
      <c r="I36" s="26">
        <v>25.94460000000001</v>
      </c>
      <c r="J36" s="26">
        <v>27.694799999999987</v>
      </c>
      <c r="K36" s="26">
        <v>28.651700000000012</v>
      </c>
      <c r="L36" s="26">
        <v>29.337249999999997</v>
      </c>
      <c r="M36" s="26">
        <v>29.349049999999988</v>
      </c>
      <c r="N36" s="26">
        <v>29.535539999999997</v>
      </c>
    </row>
    <row r="37" spans="1:14" ht="18.75" customHeight="1">
      <c r="A37" s="25" t="s">
        <v>75</v>
      </c>
      <c r="B37" s="26">
        <v>0.42200000000000004</v>
      </c>
      <c r="C37" s="26">
        <v>13.975999999999999</v>
      </c>
      <c r="D37" s="26">
        <v>25.581000000000003</v>
      </c>
      <c r="E37" s="26">
        <v>27.815999999999995</v>
      </c>
      <c r="F37" s="26">
        <v>21.868999999999996</v>
      </c>
      <c r="G37" s="26">
        <v>20.89675000000001</v>
      </c>
      <c r="H37" s="26">
        <v>24.326999999999998</v>
      </c>
      <c r="I37" s="26">
        <v>27.5632</v>
      </c>
      <c r="J37" s="26">
        <v>29.404699999999995</v>
      </c>
      <c r="K37" s="26">
        <v>30.92459999999999</v>
      </c>
      <c r="L37" s="26">
        <v>32.6253</v>
      </c>
      <c r="M37" s="26">
        <v>34.69865000000001</v>
      </c>
      <c r="N37" s="26">
        <v>31.814729999999997</v>
      </c>
    </row>
    <row r="38" spans="1:14" ht="18.75" customHeight="1">
      <c r="A38" s="25" t="s">
        <v>78</v>
      </c>
      <c r="B38" s="26">
        <v>11.398</v>
      </c>
      <c r="C38" s="26">
        <v>14.323</v>
      </c>
      <c r="D38" s="26">
        <v>9.459499999999998</v>
      </c>
      <c r="E38" s="26">
        <v>11.761</v>
      </c>
      <c r="F38" s="26">
        <v>15.22875</v>
      </c>
      <c r="G38" s="26">
        <v>17.67</v>
      </c>
      <c r="H38" s="26">
        <v>25.063499999999994</v>
      </c>
      <c r="I38" s="26">
        <v>26.958500000000008</v>
      </c>
      <c r="J38" s="26">
        <v>25.9948</v>
      </c>
      <c r="K38" s="26">
        <v>26.857600000000005</v>
      </c>
      <c r="L38" s="26">
        <v>27.095299999999988</v>
      </c>
      <c r="M38" s="26">
        <v>25.33</v>
      </c>
      <c r="N38" s="26">
        <v>25.33</v>
      </c>
    </row>
    <row r="39" spans="1:14" ht="18.75" customHeight="1">
      <c r="A39" s="25" t="s">
        <v>81</v>
      </c>
      <c r="B39" s="26">
        <v>6.5885</v>
      </c>
      <c r="C39" s="26">
        <v>12.1145</v>
      </c>
      <c r="D39" s="26">
        <v>15.543999999999997</v>
      </c>
      <c r="E39" s="26">
        <v>22.7325</v>
      </c>
      <c r="F39" s="26">
        <v>27.8785</v>
      </c>
      <c r="G39" s="26">
        <v>26.88</v>
      </c>
      <c r="H39" s="26">
        <v>28.863</v>
      </c>
      <c r="I39" s="26">
        <v>30.72</v>
      </c>
      <c r="J39" s="26">
        <v>32.409600000000005</v>
      </c>
      <c r="K39" s="26">
        <v>33.45680000000002</v>
      </c>
      <c r="L39" s="26">
        <v>30.075899999999994</v>
      </c>
      <c r="M39" s="26">
        <v>27.84</v>
      </c>
      <c r="N39" s="26">
        <v>27.84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6.511500000000001</v>
      </c>
      <c r="F40" s="26">
        <v>20.938249999999996</v>
      </c>
      <c r="G40" s="26">
        <v>28.16075</v>
      </c>
      <c r="H40" s="26">
        <v>27.0507</v>
      </c>
      <c r="I40" s="26">
        <v>26.7984</v>
      </c>
      <c r="J40" s="26">
        <v>26.9438</v>
      </c>
      <c r="K40" s="26">
        <v>27.767800000000005</v>
      </c>
      <c r="L40" s="26">
        <v>28.550949999999997</v>
      </c>
      <c r="M40" s="26">
        <v>29.671300000000016</v>
      </c>
      <c r="N40" s="26">
        <v>31.904789999999995</v>
      </c>
    </row>
    <row r="41" spans="1:14" ht="18.75" customHeight="1">
      <c r="A41" s="25" t="s">
        <v>87</v>
      </c>
      <c r="B41" s="26">
        <v>1.1229999999999998</v>
      </c>
      <c r="C41" s="26">
        <v>9.961499999999997</v>
      </c>
      <c r="D41" s="26">
        <v>34.2315</v>
      </c>
      <c r="E41" s="26">
        <v>22.166500000000013</v>
      </c>
      <c r="F41" s="26">
        <v>22.94875</v>
      </c>
      <c r="G41" s="26">
        <v>24.486499999999996</v>
      </c>
      <c r="H41" s="26">
        <v>26.366900000000005</v>
      </c>
      <c r="I41" s="26">
        <v>26.775199999999998</v>
      </c>
      <c r="J41" s="26">
        <v>31.737900000000007</v>
      </c>
      <c r="K41" s="26">
        <v>31.737899999999996</v>
      </c>
      <c r="L41" s="26">
        <v>31.737850000000005</v>
      </c>
      <c r="M41" s="26">
        <v>32.15045000000001</v>
      </c>
      <c r="N41" s="26">
        <v>32.540020000000005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0.58</v>
      </c>
      <c r="D43" s="26">
        <v>1</v>
      </c>
      <c r="E43" s="26">
        <v>1.46</v>
      </c>
      <c r="F43" s="26">
        <v>2.96</v>
      </c>
      <c r="G43" s="26">
        <v>4.37</v>
      </c>
      <c r="H43" s="26">
        <v>8.202</v>
      </c>
      <c r="I43" s="26">
        <v>13</v>
      </c>
      <c r="J43" s="26">
        <v>13</v>
      </c>
      <c r="K43" s="26">
        <v>13</v>
      </c>
      <c r="L43" s="26">
        <v>13</v>
      </c>
      <c r="M43" s="26">
        <v>13</v>
      </c>
      <c r="N43" s="26">
        <v>12.5533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&amp;L44&amp;C&amp;"Helvetica,Standard" Eidg. Steuerverwaltung  -  Administration fédérale des contributions  -  Amministrazione federale delle contribuzioni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F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5.7109375" style="154" customWidth="1"/>
    <col min="2" max="5" width="29.00390625" style="154" customWidth="1"/>
    <col min="6" max="228" width="12.7109375" style="154" customWidth="1"/>
    <col min="229" max="16384" width="10.28125" style="154" customWidth="1"/>
  </cols>
  <sheetData>
    <row r="1" spans="1:6" ht="18.75" customHeight="1">
      <c r="A1" s="151" t="s">
        <v>468</v>
      </c>
      <c r="B1" s="152"/>
      <c r="C1" s="152"/>
      <c r="D1" s="152"/>
      <c r="E1" s="153"/>
      <c r="F1" s="153"/>
    </row>
    <row r="2" spans="1:6" ht="18.75" customHeight="1">
      <c r="A2" s="151" t="s">
        <v>469</v>
      </c>
      <c r="B2" s="152"/>
      <c r="C2" s="152"/>
      <c r="D2" s="152"/>
      <c r="E2" s="153"/>
      <c r="F2" s="153"/>
    </row>
    <row r="3" spans="1:5" ht="18.75" customHeight="1">
      <c r="A3" s="155" t="s">
        <v>49</v>
      </c>
      <c r="B3" s="155"/>
      <c r="C3" s="155"/>
      <c r="D3" s="155"/>
      <c r="E3" s="156"/>
    </row>
    <row r="4" spans="1:5" ht="18.75" customHeight="1">
      <c r="A4" s="157" t="s">
        <v>50</v>
      </c>
      <c r="B4" s="155"/>
      <c r="C4" s="155"/>
      <c r="D4" s="155"/>
      <c r="E4" s="156"/>
    </row>
    <row r="5" spans="1:4" ht="18.75" customHeight="1" thickBot="1">
      <c r="A5" s="158"/>
      <c r="B5" s="158"/>
      <c r="C5" s="158"/>
      <c r="D5" s="158"/>
    </row>
    <row r="6" spans="1:5" ht="18.75" customHeight="1" thickBot="1">
      <c r="A6" s="159">
        <v>10</v>
      </c>
      <c r="B6" s="643" t="s">
        <v>470</v>
      </c>
      <c r="C6" s="644"/>
      <c r="D6" s="644"/>
      <c r="E6" s="645"/>
    </row>
    <row r="7" spans="1:5" s="161" customFormat="1" ht="18.75" customHeight="1" thickBot="1">
      <c r="A7" s="160" t="s">
        <v>10</v>
      </c>
      <c r="B7" s="176">
        <v>50403.63269424824</v>
      </c>
      <c r="C7" s="176">
        <v>100807.26538849648</v>
      </c>
      <c r="D7" s="176">
        <v>201614.53077699296</v>
      </c>
      <c r="E7" s="176">
        <v>403229.0615539859</v>
      </c>
    </row>
    <row r="8" spans="1:5" s="161" customFormat="1" ht="18.75" customHeight="1" thickBot="1">
      <c r="A8" s="160" t="s">
        <v>11</v>
      </c>
      <c r="B8" s="646" t="s">
        <v>471</v>
      </c>
      <c r="C8" s="647"/>
      <c r="D8" s="647"/>
      <c r="E8" s="648"/>
    </row>
    <row r="9" spans="1:5" s="161" customFormat="1" ht="18.75" customHeight="1">
      <c r="A9" s="162" t="s">
        <v>293</v>
      </c>
      <c r="B9" s="177">
        <v>45964</v>
      </c>
      <c r="C9" s="177">
        <v>91927</v>
      </c>
      <c r="D9" s="177">
        <v>183855</v>
      </c>
      <c r="E9" s="177">
        <v>367709</v>
      </c>
    </row>
    <row r="10" spans="2:5" s="161" customFormat="1" ht="18.75" customHeight="1">
      <c r="B10" s="649" t="s">
        <v>472</v>
      </c>
      <c r="C10" s="650"/>
      <c r="D10" s="650"/>
      <c r="E10" s="651"/>
    </row>
    <row r="11" spans="1:5" ht="18.75" customHeight="1">
      <c r="A11" s="163" t="s">
        <v>169</v>
      </c>
      <c r="B11" s="164">
        <v>-4.1842789101466025</v>
      </c>
      <c r="C11" s="164">
        <v>-4.480246365294676</v>
      </c>
      <c r="D11" s="165">
        <v>-3.88475570918213</v>
      </c>
      <c r="E11" s="165">
        <v>-7.500837960197501</v>
      </c>
    </row>
    <row r="12" spans="1:5" ht="18.75" customHeight="1">
      <c r="A12" s="163" t="s">
        <v>67</v>
      </c>
      <c r="B12" s="164">
        <v>-27.115331235279967</v>
      </c>
      <c r="C12" s="164">
        <v>-8.76661694317248</v>
      </c>
      <c r="D12" s="165">
        <v>-2.8371292791272964</v>
      </c>
      <c r="E12" s="165">
        <v>-4.492130974971218</v>
      </c>
    </row>
    <row r="13" spans="1:5" ht="18.75" customHeight="1">
      <c r="A13" s="163" t="s">
        <v>70</v>
      </c>
      <c r="B13" s="164">
        <v>-28.90954537112158</v>
      </c>
      <c r="C13" s="164">
        <v>-24.496670136202013</v>
      </c>
      <c r="D13" s="165">
        <v>-19.68691787438786</v>
      </c>
      <c r="E13" s="165">
        <v>-18.182523205559733</v>
      </c>
    </row>
    <row r="14" spans="1:5" ht="18.75" customHeight="1">
      <c r="A14" s="163" t="s">
        <v>73</v>
      </c>
      <c r="B14" s="164">
        <v>8.216839860159297</v>
      </c>
      <c r="C14" s="164">
        <v>-4.70778959317272</v>
      </c>
      <c r="D14" s="165">
        <v>-23.20793595206689</v>
      </c>
      <c r="E14" s="165">
        <v>-31.788847826568528</v>
      </c>
    </row>
    <row r="15" spans="1:5" ht="18.75" customHeight="1">
      <c r="A15" s="163" t="s">
        <v>76</v>
      </c>
      <c r="B15" s="164">
        <v>-20.235320560362595</v>
      </c>
      <c r="C15" s="164">
        <v>-22.019419825050605</v>
      </c>
      <c r="D15" s="165">
        <v>-18.648350764493188</v>
      </c>
      <c r="E15" s="165">
        <v>-16.76340758225446</v>
      </c>
    </row>
    <row r="16" spans="1:5" ht="18.75" customHeight="1">
      <c r="A16" s="163" t="s">
        <v>79</v>
      </c>
      <c r="B16" s="164">
        <v>-1.1095622837017203</v>
      </c>
      <c r="C16" s="164">
        <v>-19.341377601835717</v>
      </c>
      <c r="D16" s="165">
        <v>-23.37835814732982</v>
      </c>
      <c r="E16" s="165">
        <v>-26.888951698731788</v>
      </c>
    </row>
    <row r="17" spans="1:5" ht="18.75" customHeight="1">
      <c r="A17" s="163" t="s">
        <v>82</v>
      </c>
      <c r="B17" s="164">
        <v>8.302138416466093</v>
      </c>
      <c r="C17" s="164">
        <v>8.401691143051082</v>
      </c>
      <c r="D17" s="165">
        <v>7.493414954681953</v>
      </c>
      <c r="E17" s="165">
        <v>4.128532432492065</v>
      </c>
    </row>
    <row r="18" spans="1:5" ht="18.75" customHeight="1">
      <c r="A18" s="163" t="s">
        <v>85</v>
      </c>
      <c r="B18" s="164">
        <v>-0.05318841650753825</v>
      </c>
      <c r="C18" s="164">
        <v>-11.996763173765544</v>
      </c>
      <c r="D18" s="165">
        <v>-16.71613785793275</v>
      </c>
      <c r="E18" s="165">
        <v>-18.88308573153394</v>
      </c>
    </row>
    <row r="19" spans="1:5" ht="18.75" customHeight="1">
      <c r="A19" s="163" t="s">
        <v>88</v>
      </c>
      <c r="B19" s="164">
        <v>-34.8723729676197</v>
      </c>
      <c r="C19" s="164">
        <v>-41.21945686124352</v>
      </c>
      <c r="D19" s="165">
        <v>-24.29916259964952</v>
      </c>
      <c r="E19" s="165">
        <v>-10.237834086639197</v>
      </c>
    </row>
    <row r="20" spans="1:5" ht="18.75" customHeight="1">
      <c r="A20" s="163" t="s">
        <v>64</v>
      </c>
      <c r="B20" s="164">
        <v>-4.496251112521094</v>
      </c>
      <c r="C20" s="164">
        <v>-11.34934970644467</v>
      </c>
      <c r="D20" s="165">
        <v>-6.397883849927069</v>
      </c>
      <c r="E20" s="165">
        <v>-6.299003249607949</v>
      </c>
    </row>
    <row r="21" spans="1:5" ht="18.75" customHeight="1">
      <c r="A21" s="163" t="s">
        <v>68</v>
      </c>
      <c r="B21" s="164">
        <v>22.07329202991413</v>
      </c>
      <c r="C21" s="164">
        <v>-12.71932754142584</v>
      </c>
      <c r="D21" s="165">
        <v>-14.420975921758739</v>
      </c>
      <c r="E21" s="165">
        <v>-21.42795525210188</v>
      </c>
    </row>
    <row r="22" spans="1:5" ht="18.75" customHeight="1">
      <c r="A22" s="163" t="s">
        <v>71</v>
      </c>
      <c r="B22" s="164">
        <v>-87.664561973633</v>
      </c>
      <c r="C22" s="164">
        <v>-14.75831130008072</v>
      </c>
      <c r="D22" s="165">
        <v>-10.902820093144513</v>
      </c>
      <c r="E22" s="165">
        <v>-13.452272380687077</v>
      </c>
    </row>
    <row r="23" spans="1:5" ht="18.75" customHeight="1">
      <c r="A23" s="163" t="s">
        <v>74</v>
      </c>
      <c r="B23" s="164">
        <v>-58.548427276724205</v>
      </c>
      <c r="C23" s="164">
        <v>-22.549724016968597</v>
      </c>
      <c r="D23" s="165">
        <v>-8.551610538934014</v>
      </c>
      <c r="E23" s="165">
        <v>-1.7051539609535098</v>
      </c>
    </row>
    <row r="24" spans="1:5" ht="18.75" customHeight="1">
      <c r="A24" s="163" t="s">
        <v>77</v>
      </c>
      <c r="B24" s="164">
        <v>-9.496741030237231</v>
      </c>
      <c r="C24" s="164">
        <v>-16.689637453862247</v>
      </c>
      <c r="D24" s="165">
        <v>-12.136886056892322</v>
      </c>
      <c r="E24" s="165">
        <v>-14.051433417107035</v>
      </c>
    </row>
    <row r="25" spans="1:5" ht="18.75" customHeight="1">
      <c r="A25" s="163" t="s">
        <v>80</v>
      </c>
      <c r="B25" s="164">
        <v>-13.80907590301915</v>
      </c>
      <c r="C25" s="164">
        <v>-1.8693454518172672</v>
      </c>
      <c r="D25" s="165">
        <v>-0.9540766224889126</v>
      </c>
      <c r="E25" s="165">
        <v>-2.359697557778034</v>
      </c>
    </row>
    <row r="26" spans="1:5" ht="18.75" customHeight="1">
      <c r="A26" s="163" t="s">
        <v>83</v>
      </c>
      <c r="B26" s="164">
        <v>-14.656334551579832</v>
      </c>
      <c r="C26" s="164">
        <v>-11.699475763092465</v>
      </c>
      <c r="D26" s="165">
        <v>-5.441447092638157</v>
      </c>
      <c r="E26" s="165">
        <v>-13.61958625572099</v>
      </c>
    </row>
    <row r="27" spans="1:5" ht="18.75" customHeight="1">
      <c r="A27" s="163" t="s">
        <v>86</v>
      </c>
      <c r="B27" s="164">
        <v>-36.183987029915706</v>
      </c>
      <c r="C27" s="164">
        <v>-13.432701332877087</v>
      </c>
      <c r="D27" s="165">
        <v>-9.613879618998652</v>
      </c>
      <c r="E27" s="165">
        <v>-12.946324602149545</v>
      </c>
    </row>
    <row r="28" spans="1:5" ht="18.75" customHeight="1">
      <c r="A28" s="163" t="s">
        <v>89</v>
      </c>
      <c r="B28" s="164">
        <v>-26.480997338423705</v>
      </c>
      <c r="C28" s="164">
        <v>-7.5618264541587195</v>
      </c>
      <c r="D28" s="165">
        <v>-10.746468014805245</v>
      </c>
      <c r="E28" s="165">
        <v>-9.74056415358173</v>
      </c>
    </row>
    <row r="29" spans="1:5" ht="18.75" customHeight="1">
      <c r="A29" s="163" t="s">
        <v>66</v>
      </c>
      <c r="B29" s="164">
        <v>-38.467853497701824</v>
      </c>
      <c r="C29" s="164">
        <v>-13.06064520441582</v>
      </c>
      <c r="D29" s="165">
        <v>-13.214698387378746</v>
      </c>
      <c r="E29" s="165">
        <v>-20.130634914302277</v>
      </c>
    </row>
    <row r="30" spans="1:5" ht="18.75" customHeight="1">
      <c r="A30" s="163" t="s">
        <v>69</v>
      </c>
      <c r="B30" s="164">
        <v>-37.492854641134166</v>
      </c>
      <c r="C30" s="164">
        <v>-15.133386734439696</v>
      </c>
      <c r="D30" s="165">
        <v>-17.246685208003697</v>
      </c>
      <c r="E30" s="165">
        <v>-18.427872871253356</v>
      </c>
    </row>
    <row r="31" spans="1:5" ht="18.75" customHeight="1">
      <c r="A31" s="163" t="s">
        <v>72</v>
      </c>
      <c r="B31" s="164">
        <v>-48.10796191664526</v>
      </c>
      <c r="C31" s="164">
        <v>-22.841157442103878</v>
      </c>
      <c r="D31" s="165">
        <v>-12.18277552021695</v>
      </c>
      <c r="E31" s="165">
        <v>-13.187959559373539</v>
      </c>
    </row>
    <row r="32" spans="1:5" ht="18.75" customHeight="1">
      <c r="A32" s="163" t="s">
        <v>75</v>
      </c>
      <c r="B32" s="164">
        <v>-30.899782999469096</v>
      </c>
      <c r="C32" s="164">
        <v>0.542667881787338</v>
      </c>
      <c r="D32" s="165">
        <v>2.708860047880819</v>
      </c>
      <c r="E32" s="165">
        <v>-0.9242348823025139</v>
      </c>
    </row>
    <row r="33" spans="1:5" ht="18.75" customHeight="1">
      <c r="A33" s="163" t="s">
        <v>78</v>
      </c>
      <c r="B33" s="164">
        <v>-17.6931126411543</v>
      </c>
      <c r="C33" s="164">
        <v>-15.66619295093534</v>
      </c>
      <c r="D33" s="165">
        <v>-9.06124757881473</v>
      </c>
      <c r="E33" s="165">
        <v>-5.871933010346069</v>
      </c>
    </row>
    <row r="34" spans="1:5" ht="18.75" customHeight="1">
      <c r="A34" s="163" t="s">
        <v>81</v>
      </c>
      <c r="B34" s="164">
        <v>-9.772219686537483</v>
      </c>
      <c r="C34" s="164">
        <v>4.416016676711493</v>
      </c>
      <c r="D34" s="165">
        <v>8.432922271541344</v>
      </c>
      <c r="E34" s="165">
        <v>5.279197227583339</v>
      </c>
    </row>
    <row r="35" spans="1:5" ht="18.75" customHeight="1">
      <c r="A35" s="163" t="s">
        <v>84</v>
      </c>
      <c r="B35" s="164">
        <v>-98.56512823992448</v>
      </c>
      <c r="C35" s="164">
        <v>-34.84425619367829</v>
      </c>
      <c r="D35" s="165">
        <v>-13.765310049434134</v>
      </c>
      <c r="E35" s="165">
        <v>-13.064523373800242</v>
      </c>
    </row>
    <row r="36" spans="1:5" ht="18.75" customHeight="1">
      <c r="A36" s="163" t="s">
        <v>87</v>
      </c>
      <c r="B36" s="164">
        <v>-46.253809394394395</v>
      </c>
      <c r="C36" s="164">
        <v>-38.98866130156927</v>
      </c>
      <c r="D36" s="165">
        <v>-36.96203533391359</v>
      </c>
      <c r="E36" s="165">
        <v>-38.16289530540401</v>
      </c>
    </row>
    <row r="37" spans="1:5" ht="18.75" customHeight="1">
      <c r="A37" s="163"/>
      <c r="B37" s="164"/>
      <c r="C37" s="164"/>
      <c r="D37" s="165"/>
      <c r="E37" s="165"/>
    </row>
    <row r="38" spans="1:5" ht="18.75" customHeight="1">
      <c r="A38" s="166" t="s">
        <v>90</v>
      </c>
      <c r="B38" s="164">
        <v>-26.805162305162327</v>
      </c>
      <c r="C38" s="164">
        <v>-13.766066766066785</v>
      </c>
      <c r="D38" s="165">
        <v>-7.218421577395972</v>
      </c>
      <c r="E38" s="165">
        <v>-4.220333943756856</v>
      </c>
    </row>
    <row r="39" spans="1:5" ht="18.75" customHeight="1">
      <c r="A39" s="166" t="s">
        <v>91</v>
      </c>
      <c r="B39" s="167"/>
      <c r="C39" s="167"/>
      <c r="D39" s="167"/>
      <c r="E39" s="168"/>
    </row>
    <row r="40" spans="1:5" ht="18.75" customHeight="1" thickBot="1">
      <c r="A40" s="169"/>
      <c r="B40" s="170"/>
      <c r="C40" s="170"/>
      <c r="D40" s="170"/>
      <c r="E40" s="171"/>
    </row>
    <row r="41" spans="1:5" s="161" customFormat="1" ht="18.75" customHeight="1" thickBot="1">
      <c r="A41" s="162"/>
      <c r="B41" s="652" t="s">
        <v>473</v>
      </c>
      <c r="C41" s="653"/>
      <c r="D41" s="653"/>
      <c r="E41" s="654"/>
    </row>
    <row r="42" spans="1:5" s="161" customFormat="1" ht="18.75" customHeight="1">
      <c r="A42" s="162"/>
      <c r="B42" s="176">
        <v>48133</v>
      </c>
      <c r="C42" s="176">
        <v>96266</v>
      </c>
      <c r="D42" s="176">
        <v>192533</v>
      </c>
      <c r="E42" s="176">
        <v>385066</v>
      </c>
    </row>
    <row r="43" spans="1:5" s="161" customFormat="1" ht="18.75" customHeight="1">
      <c r="A43" s="162"/>
      <c r="B43" s="640" t="s">
        <v>474</v>
      </c>
      <c r="C43" s="641"/>
      <c r="D43" s="641"/>
      <c r="E43" s="642"/>
    </row>
    <row r="44" spans="1:5" ht="18.75" customHeight="1">
      <c r="A44" s="163" t="s">
        <v>169</v>
      </c>
      <c r="B44" s="164">
        <v>-1.8231142927141093</v>
      </c>
      <c r="C44" s="164">
        <v>1.6841167746786851</v>
      </c>
      <c r="D44" s="164">
        <v>0.9856126837663339</v>
      </c>
      <c r="E44" s="164">
        <v>0.7482341249802147</v>
      </c>
    </row>
    <row r="45" spans="1:5" ht="18.75" customHeight="1">
      <c r="A45" s="163" t="s">
        <v>67</v>
      </c>
      <c r="B45" s="164">
        <v>5.583009270429201</v>
      </c>
      <c r="C45" s="164">
        <v>-1.826492944653154</v>
      </c>
      <c r="D45" s="164">
        <v>-0.25487665675005644</v>
      </c>
      <c r="E45" s="164">
        <v>0.5348105898421238</v>
      </c>
    </row>
    <row r="46" spans="1:5" ht="18.75" customHeight="1">
      <c r="A46" s="163" t="s">
        <v>70</v>
      </c>
      <c r="B46" s="164">
        <v>-13.076890844332695</v>
      </c>
      <c r="C46" s="164">
        <v>-12.563555983320938</v>
      </c>
      <c r="D46" s="164">
        <v>-10.03204295217887</v>
      </c>
      <c r="E46" s="164">
        <v>-6.932945007011696</v>
      </c>
    </row>
    <row r="47" spans="1:5" ht="18.75" customHeight="1">
      <c r="A47" s="163" t="s">
        <v>73</v>
      </c>
      <c r="B47" s="164">
        <v>-9.707775429580494</v>
      </c>
      <c r="C47" s="164">
        <v>-11.982932522205687</v>
      </c>
      <c r="D47" s="164">
        <v>-27.272743343470182</v>
      </c>
      <c r="E47" s="164">
        <v>-32.72419820682258</v>
      </c>
    </row>
    <row r="48" spans="1:5" ht="18.75" customHeight="1">
      <c r="A48" s="163" t="s">
        <v>76</v>
      </c>
      <c r="B48" s="164">
        <v>-5.281337605126154</v>
      </c>
      <c r="C48" s="164">
        <v>-10.98457376545069</v>
      </c>
      <c r="D48" s="164">
        <v>-10.49996668723874</v>
      </c>
      <c r="E48" s="164">
        <v>-10.011310956090767</v>
      </c>
    </row>
    <row r="49" spans="1:5" ht="18.75" customHeight="1">
      <c r="A49" s="163" t="s">
        <v>79</v>
      </c>
      <c r="B49" s="164">
        <v>-2.745481119020056</v>
      </c>
      <c r="C49" s="164">
        <v>-14.194671177505285</v>
      </c>
      <c r="D49" s="164">
        <v>-19.085683891432822</v>
      </c>
      <c r="E49" s="164">
        <v>-19.836702516864776</v>
      </c>
    </row>
    <row r="50" spans="1:5" ht="18.75" customHeight="1">
      <c r="A50" s="163" t="s">
        <v>82</v>
      </c>
      <c r="B50" s="164">
        <v>11.78925162155788</v>
      </c>
      <c r="C50" s="164">
        <v>-1.9990744828922544</v>
      </c>
      <c r="D50" s="164">
        <v>-3.5970248022391047</v>
      </c>
      <c r="E50" s="164">
        <v>1.0012231626118364</v>
      </c>
    </row>
    <row r="51" spans="1:5" ht="18.75" customHeight="1">
      <c r="A51" s="163" t="s">
        <v>85</v>
      </c>
      <c r="B51" s="164">
        <v>-13.482250180469052</v>
      </c>
      <c r="C51" s="164">
        <v>-16.95319381998746</v>
      </c>
      <c r="D51" s="164">
        <v>-17.494945772071745</v>
      </c>
      <c r="E51" s="164">
        <v>-17.658994651292033</v>
      </c>
    </row>
    <row r="52" spans="1:5" ht="18.75" customHeight="1">
      <c r="A52" s="163" t="s">
        <v>88</v>
      </c>
      <c r="B52" s="164">
        <v>-16.835635134926505</v>
      </c>
      <c r="C52" s="164">
        <v>-33.17184229053284</v>
      </c>
      <c r="D52" s="164">
        <v>-21.661924066003976</v>
      </c>
      <c r="E52" s="164">
        <v>-5.430728133039921</v>
      </c>
    </row>
    <row r="53" spans="1:5" ht="18.75" customHeight="1">
      <c r="A53" s="163" t="s">
        <v>64</v>
      </c>
      <c r="B53" s="164">
        <v>-8.510655480031446</v>
      </c>
      <c r="C53" s="164">
        <v>-5.142861473876678</v>
      </c>
      <c r="D53" s="164">
        <v>-4.385560356778512</v>
      </c>
      <c r="E53" s="164">
        <v>-4.161174545490283</v>
      </c>
    </row>
    <row r="54" spans="1:5" ht="18.75" customHeight="1">
      <c r="A54" s="163" t="s">
        <v>68</v>
      </c>
      <c r="B54" s="164">
        <v>21.622151975937612</v>
      </c>
      <c r="C54" s="164">
        <v>-5.174794291415097</v>
      </c>
      <c r="D54" s="164">
        <v>-4.461921917698305</v>
      </c>
      <c r="E54" s="164">
        <v>-6.997197359223975</v>
      </c>
    </row>
    <row r="55" spans="1:5" ht="18.75" customHeight="1">
      <c r="A55" s="163" t="s">
        <v>71</v>
      </c>
      <c r="B55" s="164">
        <v>-85.84359473809089</v>
      </c>
      <c r="C55" s="164">
        <v>-2.805054777925406</v>
      </c>
      <c r="D55" s="164">
        <v>0.9706166858284888</v>
      </c>
      <c r="E55" s="164">
        <v>1.2201382695729421</v>
      </c>
    </row>
    <row r="56" spans="1:5" ht="18.75" customHeight="1">
      <c r="A56" s="163" t="s">
        <v>74</v>
      </c>
      <c r="B56" s="164">
        <v>-57.75112826816096</v>
      </c>
      <c r="C56" s="164">
        <v>-22.412968692157648</v>
      </c>
      <c r="D56" s="164">
        <v>-9.07989702794346</v>
      </c>
      <c r="E56" s="164">
        <v>0.5577211967191005</v>
      </c>
    </row>
    <row r="57" spans="1:5" ht="18.75" customHeight="1">
      <c r="A57" s="163" t="s">
        <v>77</v>
      </c>
      <c r="B57" s="164">
        <v>-15.689629468059437</v>
      </c>
      <c r="C57" s="164">
        <v>-17.51015577362884</v>
      </c>
      <c r="D57" s="164">
        <v>-11.0279114227247</v>
      </c>
      <c r="E57" s="164">
        <v>-10.02003764863872</v>
      </c>
    </row>
    <row r="58" spans="1:5" ht="18.75" customHeight="1">
      <c r="A58" s="163" t="s">
        <v>80</v>
      </c>
      <c r="B58" s="164">
        <v>-8.251902696347159</v>
      </c>
      <c r="C58" s="164">
        <v>-6.594292881429553</v>
      </c>
      <c r="D58" s="164">
        <v>-2.5762781544111846</v>
      </c>
      <c r="E58" s="164">
        <v>-3.097706287757674</v>
      </c>
    </row>
    <row r="59" spans="1:5" ht="18.75" customHeight="1">
      <c r="A59" s="163" t="s">
        <v>83</v>
      </c>
      <c r="B59" s="164">
        <v>4.6119221331445175</v>
      </c>
      <c r="C59" s="164">
        <v>2.4882538114953974</v>
      </c>
      <c r="D59" s="164">
        <v>0.5489574623446174</v>
      </c>
      <c r="E59" s="164">
        <v>-0.6181095101918004</v>
      </c>
    </row>
    <row r="60" spans="1:5" ht="18.75" customHeight="1">
      <c r="A60" s="163" t="s">
        <v>86</v>
      </c>
      <c r="B60" s="164">
        <v>-23.34016775396087</v>
      </c>
      <c r="C60" s="164">
        <v>-12.45484719168931</v>
      </c>
      <c r="D60" s="164">
        <v>-12.245270341913042</v>
      </c>
      <c r="E60" s="164">
        <v>-14.18876539507609</v>
      </c>
    </row>
    <row r="61" spans="1:5" ht="18.75" customHeight="1">
      <c r="A61" s="163" t="s">
        <v>89</v>
      </c>
      <c r="B61" s="164">
        <v>-38.78871167006761</v>
      </c>
      <c r="C61" s="164">
        <v>-7.642747742403699</v>
      </c>
      <c r="D61" s="164">
        <v>-10.536932871958271</v>
      </c>
      <c r="E61" s="164">
        <v>-7.784475209611145</v>
      </c>
    </row>
    <row r="62" spans="1:5" ht="18.75" customHeight="1">
      <c r="A62" s="163" t="s">
        <v>66</v>
      </c>
      <c r="B62" s="164">
        <v>1.4260900098919933</v>
      </c>
      <c r="C62" s="164">
        <v>-1.010404649414852</v>
      </c>
      <c r="D62" s="164">
        <v>-8.166011100847811</v>
      </c>
      <c r="E62" s="164">
        <v>-12.061603760343417</v>
      </c>
    </row>
    <row r="63" spans="1:5" ht="18.75" customHeight="1">
      <c r="A63" s="163" t="s">
        <v>69</v>
      </c>
      <c r="B63" s="164">
        <v>10.196384910763001</v>
      </c>
      <c r="C63" s="164">
        <v>-5.0908392762015495</v>
      </c>
      <c r="D63" s="164">
        <v>-4.8979161660491</v>
      </c>
      <c r="E63" s="164">
        <v>-5.077975029770741</v>
      </c>
    </row>
    <row r="64" spans="1:5" ht="18.75" customHeight="1">
      <c r="A64" s="163" t="s">
        <v>72</v>
      </c>
      <c r="B64" s="164">
        <v>2.3043730532352384</v>
      </c>
      <c r="C64" s="164">
        <v>-0.9222979149459718</v>
      </c>
      <c r="D64" s="164">
        <v>-1.1084204038575933</v>
      </c>
      <c r="E64" s="164">
        <v>-1.1353293666357587</v>
      </c>
    </row>
    <row r="65" spans="1:5" ht="18.75" customHeight="1">
      <c r="A65" s="163" t="s">
        <v>75</v>
      </c>
      <c r="B65" s="164">
        <v>-13.724967312018919</v>
      </c>
      <c r="C65" s="164">
        <v>-2.7475146337022807</v>
      </c>
      <c r="D65" s="164">
        <v>-0.7208206186356847</v>
      </c>
      <c r="E65" s="164">
        <v>-0.4705197457634398</v>
      </c>
    </row>
    <row r="66" spans="1:5" ht="18.75" customHeight="1">
      <c r="A66" s="163" t="s">
        <v>78</v>
      </c>
      <c r="B66" s="164">
        <v>-17.45909318784294</v>
      </c>
      <c r="C66" s="164">
        <v>-10.431956450492507</v>
      </c>
      <c r="D66" s="164">
        <v>-5.293974806356346</v>
      </c>
      <c r="E66" s="164">
        <v>-3.06935302341644</v>
      </c>
    </row>
    <row r="67" spans="1:5" ht="18.75" customHeight="1">
      <c r="A67" s="163" t="s">
        <v>81</v>
      </c>
      <c r="B67" s="164">
        <v>36.37315791944428</v>
      </c>
      <c r="C67" s="164">
        <v>0.5753207814158401</v>
      </c>
      <c r="D67" s="164">
        <v>1.5385713196460529</v>
      </c>
      <c r="E67" s="164">
        <v>0.034793668039824865</v>
      </c>
    </row>
    <row r="68" spans="1:5" ht="18.75" customHeight="1">
      <c r="A68" s="163" t="s">
        <v>84</v>
      </c>
      <c r="B68" s="164">
        <v>-96.79631322143399</v>
      </c>
      <c r="C68" s="164">
        <v>-21.557271557271548</v>
      </c>
      <c r="D68" s="164">
        <v>-7.995283832867486</v>
      </c>
      <c r="E68" s="164">
        <v>-8.40844682052645</v>
      </c>
    </row>
    <row r="69" spans="1:5" ht="18.75" customHeight="1">
      <c r="A69" s="163" t="s">
        <v>87</v>
      </c>
      <c r="B69" s="164">
        <v>-41.5133959203152</v>
      </c>
      <c r="C69" s="164">
        <v>-38.27992955197138</v>
      </c>
      <c r="D69" s="164">
        <v>-37.532847170674934</v>
      </c>
      <c r="E69" s="164">
        <v>-37.208375390728435</v>
      </c>
    </row>
    <row r="70" spans="1:5" ht="18.75" customHeight="1">
      <c r="A70" s="163"/>
      <c r="B70" s="172"/>
      <c r="C70" s="172"/>
      <c r="D70" s="172"/>
      <c r="E70" s="172"/>
    </row>
    <row r="71" spans="1:5" ht="18.75" customHeight="1">
      <c r="A71" s="166" t="s">
        <v>90</v>
      </c>
      <c r="B71" s="164">
        <v>-10.893241067154122</v>
      </c>
      <c r="C71" s="164">
        <v>0.2557109955483696</v>
      </c>
      <c r="D71" s="164">
        <v>2.932735799256548</v>
      </c>
      <c r="E71" s="164">
        <v>0.8455032523297916</v>
      </c>
    </row>
    <row r="72" spans="1:4" ht="18.75" customHeight="1">
      <c r="A72" s="166" t="s">
        <v>91</v>
      </c>
      <c r="B72" s="173"/>
      <c r="C72" s="173"/>
      <c r="D72" s="173"/>
    </row>
    <row r="73" spans="1:4" ht="18.75" customHeight="1">
      <c r="A73" s="174"/>
      <c r="B73" s="173"/>
      <c r="C73" s="173"/>
      <c r="D73" s="173"/>
    </row>
    <row r="74" spans="1:4" ht="18.75" customHeight="1">
      <c r="A74" s="158"/>
      <c r="B74" s="173"/>
      <c r="C74" s="173"/>
      <c r="D74" s="173"/>
    </row>
    <row r="75" spans="2:4" ht="18.75" customHeight="1">
      <c r="B75" s="175"/>
      <c r="C75" s="175"/>
      <c r="D75" s="175"/>
    </row>
    <row r="76" spans="2:4" ht="18.75" customHeight="1">
      <c r="B76" s="175"/>
      <c r="C76" s="175"/>
      <c r="D76" s="175"/>
    </row>
    <row r="77" spans="2:4" ht="18.75" customHeight="1">
      <c r="B77" s="175"/>
      <c r="C77" s="175"/>
      <c r="D77" s="175"/>
    </row>
    <row r="78" spans="2:4" ht="18.75" customHeight="1">
      <c r="B78" s="175"/>
      <c r="C78" s="175"/>
      <c r="D78" s="175"/>
    </row>
    <row r="79" spans="2:4" ht="18.75" customHeight="1">
      <c r="B79" s="175"/>
      <c r="C79" s="175"/>
      <c r="D79" s="175"/>
    </row>
    <row r="80" spans="2:4" ht="18.75" customHeight="1">
      <c r="B80" s="175"/>
      <c r="C80" s="175"/>
      <c r="D80" s="175"/>
    </row>
    <row r="81" spans="2:4" ht="18.75" customHeight="1">
      <c r="B81" s="175"/>
      <c r="C81" s="175"/>
      <c r="D81" s="175"/>
    </row>
    <row r="82" spans="2:4" ht="18.75" customHeight="1">
      <c r="B82" s="175"/>
      <c r="C82" s="175"/>
      <c r="D82" s="175"/>
    </row>
    <row r="83" spans="2:4" ht="18.75" customHeight="1">
      <c r="B83" s="175"/>
      <c r="C83" s="175"/>
      <c r="D83" s="175"/>
    </row>
    <row r="84" spans="2:4" ht="18.75" customHeight="1">
      <c r="B84" s="175"/>
      <c r="C84" s="175"/>
      <c r="D84" s="175"/>
    </row>
    <row r="85" spans="2:4" ht="18.75" customHeight="1">
      <c r="B85" s="175"/>
      <c r="C85" s="175"/>
      <c r="D85" s="175"/>
    </row>
    <row r="86" spans="2:4" ht="12.75">
      <c r="B86" s="175"/>
      <c r="C86" s="175"/>
      <c r="D86" s="175"/>
    </row>
    <row r="87" spans="2:4" ht="12.75">
      <c r="B87" s="175"/>
      <c r="C87" s="175"/>
      <c r="D87" s="175"/>
    </row>
    <row r="88" spans="2:4" ht="12.75">
      <c r="B88" s="175"/>
      <c r="C88" s="175"/>
      <c r="D88" s="175"/>
    </row>
    <row r="89" spans="2:4" ht="12.75">
      <c r="B89" s="175"/>
      <c r="C89" s="175"/>
      <c r="D89" s="175"/>
    </row>
    <row r="90" spans="2:4" ht="12.75">
      <c r="B90" s="175"/>
      <c r="C90" s="175"/>
      <c r="D90" s="175"/>
    </row>
    <row r="91" spans="2:4" ht="12.75">
      <c r="B91" s="175"/>
      <c r="C91" s="175"/>
      <c r="D91" s="175"/>
    </row>
    <row r="92" spans="2:4" ht="12.75">
      <c r="B92" s="175"/>
      <c r="C92" s="175"/>
      <c r="D92" s="175"/>
    </row>
    <row r="93" spans="2:4" ht="12.75">
      <c r="B93" s="175"/>
      <c r="C93" s="175"/>
      <c r="D93" s="175"/>
    </row>
    <row r="94" spans="2:4" ht="12.75">
      <c r="B94" s="175"/>
      <c r="C94" s="175"/>
      <c r="D94" s="175"/>
    </row>
    <row r="95" spans="2:4" ht="12.75">
      <c r="B95" s="175"/>
      <c r="C95" s="175"/>
      <c r="D95" s="175"/>
    </row>
    <row r="96" spans="2:4" ht="12.75">
      <c r="B96" s="175"/>
      <c r="C96" s="175"/>
      <c r="D96" s="175"/>
    </row>
    <row r="97" spans="2:4" ht="12.75">
      <c r="B97" s="175"/>
      <c r="C97" s="175"/>
      <c r="D97" s="175"/>
    </row>
    <row r="98" spans="2:4" ht="12.75">
      <c r="B98" s="175"/>
      <c r="C98" s="175"/>
      <c r="D98" s="175"/>
    </row>
    <row r="99" spans="2:4" ht="12.75">
      <c r="B99" s="175"/>
      <c r="C99" s="175"/>
      <c r="D99" s="175"/>
    </row>
    <row r="100" spans="2:4" ht="12.75">
      <c r="B100" s="175"/>
      <c r="C100" s="175"/>
      <c r="D100" s="175"/>
    </row>
    <row r="101" spans="2:4" ht="12.75">
      <c r="B101" s="175"/>
      <c r="C101" s="175"/>
      <c r="D101" s="175"/>
    </row>
    <row r="102" spans="2:4" ht="12.75">
      <c r="B102" s="175"/>
      <c r="C102" s="175"/>
      <c r="D102" s="175"/>
    </row>
    <row r="103" spans="2:4" ht="12.75">
      <c r="B103" s="175"/>
      <c r="C103" s="175"/>
      <c r="D103" s="175"/>
    </row>
    <row r="104" spans="2:4" ht="12.75">
      <c r="B104" s="175"/>
      <c r="C104" s="175"/>
      <c r="D104" s="175"/>
    </row>
    <row r="105" spans="2:4" ht="12.75">
      <c r="B105" s="175"/>
      <c r="C105" s="175"/>
      <c r="D105" s="175"/>
    </row>
    <row r="106" spans="2:4" ht="12.75">
      <c r="B106" s="175"/>
      <c r="C106" s="175"/>
      <c r="D106" s="175"/>
    </row>
    <row r="107" spans="2:4" ht="12.75">
      <c r="B107" s="175"/>
      <c r="C107" s="175"/>
      <c r="D107" s="175"/>
    </row>
    <row r="108" spans="2:4" ht="12.75">
      <c r="B108" s="175"/>
      <c r="C108" s="175"/>
      <c r="D108" s="175"/>
    </row>
    <row r="109" spans="2:4" ht="12.75">
      <c r="B109" s="175"/>
      <c r="C109" s="175"/>
      <c r="D109" s="175"/>
    </row>
    <row r="110" spans="2:4" ht="12.75">
      <c r="B110" s="175"/>
      <c r="C110" s="175"/>
      <c r="D110" s="175"/>
    </row>
    <row r="111" spans="2:4" ht="12.75">
      <c r="B111" s="175"/>
      <c r="C111" s="175"/>
      <c r="D111" s="175"/>
    </row>
    <row r="112" spans="2:4" ht="12.75">
      <c r="B112" s="175"/>
      <c r="C112" s="175"/>
      <c r="D112" s="175"/>
    </row>
    <row r="113" spans="2:4" ht="12.75">
      <c r="B113" s="175"/>
      <c r="C113" s="175"/>
      <c r="D113" s="175"/>
    </row>
    <row r="114" spans="2:4" ht="12.75">
      <c r="B114" s="175"/>
      <c r="C114" s="175"/>
      <c r="D114" s="175"/>
    </row>
    <row r="115" spans="2:4" ht="12.75">
      <c r="B115" s="175"/>
      <c r="C115" s="175"/>
      <c r="D115" s="175"/>
    </row>
    <row r="116" spans="2:4" ht="12.75">
      <c r="B116" s="175"/>
      <c r="C116" s="175"/>
      <c r="D116" s="175"/>
    </row>
    <row r="117" spans="2:4" ht="12.75">
      <c r="B117" s="175"/>
      <c r="C117" s="175"/>
      <c r="D117" s="175"/>
    </row>
    <row r="118" spans="2:4" ht="12.75">
      <c r="B118" s="175"/>
      <c r="C118" s="175"/>
      <c r="D118" s="175"/>
    </row>
    <row r="119" spans="2:4" ht="12.75">
      <c r="B119" s="175"/>
      <c r="C119" s="175"/>
      <c r="D119" s="175"/>
    </row>
    <row r="120" spans="2:4" ht="12.75">
      <c r="B120" s="175"/>
      <c r="C120" s="175"/>
      <c r="D120" s="175"/>
    </row>
    <row r="121" spans="2:4" ht="12.75">
      <c r="B121" s="175"/>
      <c r="C121" s="175"/>
      <c r="D121" s="175"/>
    </row>
    <row r="122" spans="2:4" ht="12.75">
      <c r="B122" s="175"/>
      <c r="C122" s="175"/>
      <c r="D122" s="175"/>
    </row>
    <row r="123" spans="2:4" ht="12.75">
      <c r="B123" s="175"/>
      <c r="C123" s="175"/>
      <c r="D123" s="175"/>
    </row>
    <row r="124" spans="2:4" ht="12.75">
      <c r="B124" s="175"/>
      <c r="C124" s="175"/>
      <c r="D124" s="175"/>
    </row>
    <row r="125" spans="2:4" ht="12.75">
      <c r="B125" s="175"/>
      <c r="C125" s="175"/>
      <c r="D125" s="175"/>
    </row>
    <row r="126" spans="2:4" ht="12.75">
      <c r="B126" s="175"/>
      <c r="C126" s="175"/>
      <c r="D126" s="175"/>
    </row>
  </sheetData>
  <mergeCells count="5">
    <mergeCell ref="B43:E43"/>
    <mergeCell ref="B6:E6"/>
    <mergeCell ref="B8:E8"/>
    <mergeCell ref="B10:E10"/>
    <mergeCell ref="B41:E41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contribuzioni&amp;R47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19"/>
  <dimension ref="A1:AA12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154" customWidth="1"/>
    <col min="2" max="12" width="10.7109375" style="154" customWidth="1"/>
    <col min="13" max="13" width="12.28125" style="154" bestFit="1" customWidth="1"/>
    <col min="14" max="14" width="12.7109375" style="154" customWidth="1"/>
    <col min="15" max="15" width="12.28125" style="154" bestFit="1" customWidth="1"/>
    <col min="16" max="25" width="12.7109375" style="154" customWidth="1"/>
    <col min="26" max="26" width="34.421875" style="154" bestFit="1" customWidth="1"/>
    <col min="27" max="237" width="12.7109375" style="154" customWidth="1"/>
    <col min="238" max="16384" width="10.28125" style="154" customWidth="1"/>
  </cols>
  <sheetData>
    <row r="1" spans="1:9" ht="18.75" customHeight="1">
      <c r="A1" s="151" t="s">
        <v>475</v>
      </c>
      <c r="B1" s="152"/>
      <c r="C1" s="152"/>
      <c r="D1" s="152"/>
      <c r="E1" s="152"/>
      <c r="F1" s="152"/>
      <c r="G1" s="152"/>
      <c r="H1" s="152"/>
      <c r="I1" s="152"/>
    </row>
    <row r="2" spans="1:9" ht="18.75" customHeight="1">
      <c r="A2" s="151" t="s">
        <v>448</v>
      </c>
      <c r="B2" s="158"/>
      <c r="C2" s="158"/>
      <c r="D2" s="158"/>
      <c r="E2" s="158"/>
      <c r="F2" s="158"/>
      <c r="G2" s="158"/>
      <c r="H2" s="158"/>
      <c r="I2" s="158"/>
    </row>
    <row r="3" spans="1:16" ht="18.75" customHeight="1">
      <c r="A3" s="155" t="s">
        <v>43</v>
      </c>
      <c r="B3" s="155"/>
      <c r="C3" s="155"/>
      <c r="D3" s="155"/>
      <c r="E3" s="155"/>
      <c r="F3" s="155"/>
      <c r="G3" s="155"/>
      <c r="H3" s="155"/>
      <c r="I3" s="155"/>
      <c r="J3" s="156"/>
      <c r="K3" s="156"/>
      <c r="L3" s="156"/>
      <c r="M3" s="156"/>
      <c r="N3" s="156"/>
      <c r="O3" s="156"/>
      <c r="P3" s="156"/>
    </row>
    <row r="4" spans="1:16" ht="18.75" customHeight="1">
      <c r="A4" s="155" t="s">
        <v>120</v>
      </c>
      <c r="B4" s="155"/>
      <c r="C4" s="155"/>
      <c r="D4" s="155"/>
      <c r="E4" s="155"/>
      <c r="F4" s="155"/>
      <c r="G4" s="155"/>
      <c r="H4" s="155"/>
      <c r="I4" s="155"/>
      <c r="J4" s="156"/>
      <c r="K4" s="156"/>
      <c r="L4" s="156"/>
      <c r="M4" s="156"/>
      <c r="N4" s="156"/>
      <c r="O4" s="156"/>
      <c r="P4" s="156"/>
    </row>
    <row r="5" spans="1:10" ht="43.5" customHeight="1" thickBot="1">
      <c r="A5" s="661" t="s">
        <v>102</v>
      </c>
      <c r="B5" s="661"/>
      <c r="C5" s="661"/>
      <c r="D5" s="661"/>
      <c r="E5" s="661"/>
      <c r="F5" s="661"/>
      <c r="G5" s="661"/>
      <c r="H5" s="661"/>
      <c r="I5" s="661"/>
      <c r="J5" s="661"/>
    </row>
    <row r="6" spans="1:26" s="161" customFormat="1" ht="18.75" customHeight="1" thickBot="1">
      <c r="A6" s="159">
        <v>22</v>
      </c>
      <c r="B6" s="655" t="s">
        <v>121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7"/>
      <c r="N6" s="655" t="s">
        <v>449</v>
      </c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7"/>
      <c r="Z6" s="185">
        <v>22</v>
      </c>
    </row>
    <row r="7" spans="1:26" s="161" customFormat="1" ht="18.75" customHeight="1">
      <c r="A7" s="178"/>
      <c r="B7" s="184">
        <v>1999</v>
      </c>
      <c r="C7" s="184">
        <v>2000</v>
      </c>
      <c r="D7" s="184">
        <v>2001</v>
      </c>
      <c r="E7" s="184">
        <v>2002</v>
      </c>
      <c r="F7" s="184">
        <v>2003</v>
      </c>
      <c r="G7" s="184">
        <v>2004</v>
      </c>
      <c r="H7" s="184">
        <v>2005</v>
      </c>
      <c r="I7" s="184">
        <v>2006</v>
      </c>
      <c r="J7" s="184">
        <v>2007</v>
      </c>
      <c r="K7" s="184">
        <v>2008</v>
      </c>
      <c r="L7" s="184">
        <v>2009</v>
      </c>
      <c r="M7" s="184">
        <v>2010</v>
      </c>
      <c r="N7" s="184">
        <v>1999</v>
      </c>
      <c r="O7" s="184">
        <v>2000</v>
      </c>
      <c r="P7" s="184">
        <v>2001</v>
      </c>
      <c r="Q7" s="184">
        <v>2002</v>
      </c>
      <c r="R7" s="184">
        <v>2003</v>
      </c>
      <c r="S7" s="184">
        <v>2004</v>
      </c>
      <c r="T7" s="184">
        <v>2005</v>
      </c>
      <c r="U7" s="184">
        <v>2006</v>
      </c>
      <c r="V7" s="184">
        <v>2007</v>
      </c>
      <c r="W7" s="184">
        <v>2008</v>
      </c>
      <c r="X7" s="184">
        <v>2009</v>
      </c>
      <c r="Y7" s="184">
        <v>2010</v>
      </c>
      <c r="Z7" s="185" t="s">
        <v>11</v>
      </c>
    </row>
    <row r="8" spans="1:26" s="161" customFormat="1" ht="18.75" customHeight="1">
      <c r="A8" s="160" t="s">
        <v>10</v>
      </c>
      <c r="B8" s="658" t="s">
        <v>122</v>
      </c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60"/>
      <c r="N8" s="658" t="s">
        <v>450</v>
      </c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60"/>
      <c r="Z8" s="185" t="s">
        <v>14</v>
      </c>
    </row>
    <row r="9" spans="1:26" s="161" customFormat="1" ht="18.75" customHeight="1" thickBot="1">
      <c r="A9" s="160" t="s">
        <v>13</v>
      </c>
      <c r="B9" s="184">
        <v>179.2</v>
      </c>
      <c r="C9" s="184">
        <v>182.2</v>
      </c>
      <c r="D9" s="184">
        <v>185</v>
      </c>
      <c r="E9" s="184">
        <v>185.6</v>
      </c>
      <c r="F9" s="184">
        <v>187.2</v>
      </c>
      <c r="G9" s="184">
        <v>188.3</v>
      </c>
      <c r="H9" s="184">
        <v>190.8</v>
      </c>
      <c r="I9" s="184">
        <v>192.8</v>
      </c>
      <c r="J9" s="184">
        <v>193.9</v>
      </c>
      <c r="K9" s="184">
        <v>197.8</v>
      </c>
      <c r="L9" s="184">
        <v>199.2</v>
      </c>
      <c r="M9" s="184">
        <v>199.8</v>
      </c>
      <c r="N9" s="184">
        <v>179.2</v>
      </c>
      <c r="O9" s="184">
        <v>182.2</v>
      </c>
      <c r="P9" s="184">
        <v>185</v>
      </c>
      <c r="Q9" s="184">
        <v>185.6</v>
      </c>
      <c r="R9" s="184">
        <v>187.2</v>
      </c>
      <c r="S9" s="184">
        <v>188.3</v>
      </c>
      <c r="T9" s="184">
        <v>190.8</v>
      </c>
      <c r="U9" s="184">
        <v>192.8</v>
      </c>
      <c r="V9" s="184">
        <v>193.9</v>
      </c>
      <c r="W9" s="184">
        <v>197.8</v>
      </c>
      <c r="X9" s="184">
        <v>199.2</v>
      </c>
      <c r="Y9" s="184">
        <v>199.8</v>
      </c>
      <c r="Z9" s="185"/>
    </row>
    <row r="10" spans="1:26" s="161" customFormat="1" ht="18.75" customHeight="1" thickBot="1">
      <c r="A10" s="162"/>
      <c r="B10" s="655" t="s">
        <v>123</v>
      </c>
      <c r="C10" s="656"/>
      <c r="D10" s="656"/>
      <c r="E10" s="656"/>
      <c r="F10" s="656"/>
      <c r="G10" s="656"/>
      <c r="H10" s="656"/>
      <c r="I10" s="656"/>
      <c r="J10" s="656"/>
      <c r="K10" s="656"/>
      <c r="L10" s="656"/>
      <c r="M10" s="657"/>
      <c r="N10" s="655" t="s">
        <v>451</v>
      </c>
      <c r="O10" s="656"/>
      <c r="P10" s="656"/>
      <c r="Q10" s="656"/>
      <c r="R10" s="656"/>
      <c r="S10" s="656"/>
      <c r="T10" s="656"/>
      <c r="U10" s="656"/>
      <c r="V10" s="656"/>
      <c r="W10" s="656"/>
      <c r="X10" s="656"/>
      <c r="Y10" s="657"/>
      <c r="Z10" s="185"/>
    </row>
    <row r="11" spans="1:26" s="161" customFormat="1" ht="18.75" customHeight="1">
      <c r="A11" s="162"/>
      <c r="B11" s="518">
        <v>45207</v>
      </c>
      <c r="C11" s="518">
        <v>45964</v>
      </c>
      <c r="D11" s="518">
        <v>46670</v>
      </c>
      <c r="E11" s="518">
        <v>46821</v>
      </c>
      <c r="F11" s="518">
        <v>47225</v>
      </c>
      <c r="G11" s="518">
        <v>47503</v>
      </c>
      <c r="H11" s="518">
        <v>48133</v>
      </c>
      <c r="I11" s="518">
        <v>48638</v>
      </c>
      <c r="J11" s="518">
        <v>48915.23713420787</v>
      </c>
      <c r="K11" s="518">
        <v>49899.09182643795</v>
      </c>
      <c r="L11" s="518">
        <v>50252.27043390515</v>
      </c>
      <c r="M11" s="518">
        <v>50403.63269424824</v>
      </c>
      <c r="N11" s="518">
        <v>180827</v>
      </c>
      <c r="O11" s="518">
        <v>183855</v>
      </c>
      <c r="P11" s="518">
        <v>186680</v>
      </c>
      <c r="Q11" s="518">
        <v>187286</v>
      </c>
      <c r="R11" s="518">
        <v>188900</v>
      </c>
      <c r="S11" s="518">
        <v>190010</v>
      </c>
      <c r="T11" s="518">
        <v>192533</v>
      </c>
      <c r="U11" s="518">
        <v>194551</v>
      </c>
      <c r="V11" s="518">
        <v>195660.94853683148</v>
      </c>
      <c r="W11" s="518">
        <v>199596.3673057518</v>
      </c>
      <c r="X11" s="518">
        <v>201009.0817356206</v>
      </c>
      <c r="Y11" s="518">
        <v>201614.53077699296</v>
      </c>
      <c r="Z11" s="185"/>
    </row>
    <row r="12" spans="1:26" s="161" customFormat="1" ht="18.75" customHeight="1">
      <c r="A12" s="162"/>
      <c r="B12" s="658" t="s">
        <v>24</v>
      </c>
      <c r="C12" s="659"/>
      <c r="D12" s="659"/>
      <c r="E12" s="659"/>
      <c r="F12" s="659"/>
      <c r="G12" s="659"/>
      <c r="H12" s="659"/>
      <c r="I12" s="659"/>
      <c r="J12" s="659"/>
      <c r="K12" s="659"/>
      <c r="L12" s="659"/>
      <c r="M12" s="660"/>
      <c r="N12" s="658" t="s">
        <v>398</v>
      </c>
      <c r="O12" s="659"/>
      <c r="P12" s="659"/>
      <c r="Q12" s="659"/>
      <c r="R12" s="659"/>
      <c r="S12" s="659"/>
      <c r="T12" s="659"/>
      <c r="U12" s="659"/>
      <c r="V12" s="659"/>
      <c r="W12" s="659"/>
      <c r="X12" s="659"/>
      <c r="Y12" s="660"/>
      <c r="Z12" s="185"/>
    </row>
    <row r="13" spans="1:27" ht="18.75" customHeight="1">
      <c r="A13" s="163" t="s">
        <v>169</v>
      </c>
      <c r="B13" s="443">
        <v>4.79</v>
      </c>
      <c r="C13" s="443">
        <v>4.814202419284658</v>
      </c>
      <c r="D13" s="443">
        <v>5.1844868223698315</v>
      </c>
      <c r="E13" s="443">
        <v>5.113731018132889</v>
      </c>
      <c r="F13" s="443">
        <v>5.0848067760719955</v>
      </c>
      <c r="G13" s="443">
        <v>5.1531482222175455</v>
      </c>
      <c r="H13" s="443">
        <v>4.69842033542977</v>
      </c>
      <c r="I13" s="443">
        <v>4.769444502074688</v>
      </c>
      <c r="J13" s="443">
        <v>4.504220216606498</v>
      </c>
      <c r="K13" s="443">
        <v>4.498077856420626</v>
      </c>
      <c r="L13" s="443">
        <v>4.512233935742973</v>
      </c>
      <c r="M13" s="444">
        <v>4.612762762762763</v>
      </c>
      <c r="N13" s="444">
        <v>13.82</v>
      </c>
      <c r="O13" s="444">
        <v>13.739387016942702</v>
      </c>
      <c r="P13" s="444">
        <v>13.610027855153204</v>
      </c>
      <c r="Q13" s="444">
        <v>13.349502899309082</v>
      </c>
      <c r="R13" s="444">
        <v>13.2715193223928</v>
      </c>
      <c r="S13" s="444">
        <v>13.40245250249987</v>
      </c>
      <c r="T13" s="444">
        <v>13.076759198113209</v>
      </c>
      <c r="U13" s="444">
        <v>13.1566815093361</v>
      </c>
      <c r="V13" s="444">
        <v>13.201126843733885</v>
      </c>
      <c r="W13" s="444">
        <v>13.177845045500503</v>
      </c>
      <c r="X13" s="444">
        <v>13.188210090361446</v>
      </c>
      <c r="Y13" s="444">
        <v>13.205645395395393</v>
      </c>
      <c r="Z13" s="185" t="s">
        <v>409</v>
      </c>
      <c r="AA13" s="444"/>
    </row>
    <row r="14" spans="1:26" ht="18.75" customHeight="1">
      <c r="A14" s="163" t="s">
        <v>67</v>
      </c>
      <c r="B14" s="443">
        <v>8.03</v>
      </c>
      <c r="C14" s="443">
        <v>7.872139065355497</v>
      </c>
      <c r="D14" s="443">
        <v>5.139597171630598</v>
      </c>
      <c r="E14" s="443">
        <v>5.050084363853826</v>
      </c>
      <c r="F14" s="443">
        <v>5.158814187400741</v>
      </c>
      <c r="G14" s="443">
        <v>5.279666547375956</v>
      </c>
      <c r="H14" s="443">
        <v>5.434191090146751</v>
      </c>
      <c r="I14" s="443">
        <v>5.636055497925311</v>
      </c>
      <c r="J14" s="443">
        <v>5.714068179473957</v>
      </c>
      <c r="K14" s="443">
        <v>5.569540242669362</v>
      </c>
      <c r="L14" s="443">
        <v>5.6834247991967874</v>
      </c>
      <c r="M14" s="444">
        <v>5.737582482482481</v>
      </c>
      <c r="N14" s="444">
        <v>17.92</v>
      </c>
      <c r="O14" s="444">
        <v>17.623290092736127</v>
      </c>
      <c r="P14" s="444">
        <v>17.07009320762803</v>
      </c>
      <c r="Q14" s="444">
        <v>16.790203218606838</v>
      </c>
      <c r="R14" s="444">
        <v>16.939253573319217</v>
      </c>
      <c r="S14" s="444">
        <v>17.075732856165466</v>
      </c>
      <c r="T14" s="444">
        <v>17.167049371069183</v>
      </c>
      <c r="U14" s="444">
        <v>17.239030964730283</v>
      </c>
      <c r="V14" s="444">
        <v>17.279406162970606</v>
      </c>
      <c r="W14" s="444">
        <v>16.699427173913044</v>
      </c>
      <c r="X14" s="444">
        <v>17.105819151606426</v>
      </c>
      <c r="Y14" s="444">
        <v>17.12329456956957</v>
      </c>
      <c r="Z14" s="185" t="s">
        <v>410</v>
      </c>
    </row>
    <row r="15" spans="1:26" ht="18.75" customHeight="1">
      <c r="A15" s="163" t="s">
        <v>70</v>
      </c>
      <c r="B15" s="443">
        <v>7.77</v>
      </c>
      <c r="C15" s="443">
        <v>7.646201374989122</v>
      </c>
      <c r="D15" s="443">
        <v>7.192414827512321</v>
      </c>
      <c r="E15" s="443">
        <v>7.277610473932638</v>
      </c>
      <c r="F15" s="443">
        <v>7.084065643197459</v>
      </c>
      <c r="G15" s="443">
        <v>7.132917920973412</v>
      </c>
      <c r="H15" s="443">
        <v>6.253480083857442</v>
      </c>
      <c r="I15" s="443">
        <v>6.34075518672199</v>
      </c>
      <c r="J15" s="443">
        <v>6.077860752965447</v>
      </c>
      <c r="K15" s="443">
        <v>5.206507583417593</v>
      </c>
      <c r="L15" s="443">
        <v>5.326724497991968</v>
      </c>
      <c r="M15" s="444">
        <v>5.435719319319319</v>
      </c>
      <c r="N15" s="444">
        <v>17.43</v>
      </c>
      <c r="O15" s="444">
        <v>17.14149737564929</v>
      </c>
      <c r="P15" s="444">
        <v>16.64816798800086</v>
      </c>
      <c r="Q15" s="444">
        <v>16.457129737406962</v>
      </c>
      <c r="R15" s="444">
        <v>15.523530968766545</v>
      </c>
      <c r="S15" s="444">
        <v>15.677490658386404</v>
      </c>
      <c r="T15" s="444">
        <v>15.301964517819707</v>
      </c>
      <c r="U15" s="444">
        <v>15.348626504149374</v>
      </c>
      <c r="V15" s="444">
        <v>15.375014904589996</v>
      </c>
      <c r="W15" s="444">
        <v>13.758767441860462</v>
      </c>
      <c r="X15" s="444">
        <v>13.756094879518072</v>
      </c>
      <c r="Y15" s="444">
        <v>13.766864864864864</v>
      </c>
      <c r="Z15" s="185" t="s">
        <v>411</v>
      </c>
    </row>
    <row r="16" spans="1:26" ht="18.75" customHeight="1">
      <c r="A16" s="163" t="s">
        <v>73</v>
      </c>
      <c r="B16" s="443">
        <v>4.89</v>
      </c>
      <c r="C16" s="443">
        <v>5.032199112348795</v>
      </c>
      <c r="D16" s="443">
        <v>5.744375401757018</v>
      </c>
      <c r="E16" s="443">
        <v>5.877811238546807</v>
      </c>
      <c r="F16" s="443">
        <v>6.030386447856009</v>
      </c>
      <c r="G16" s="443">
        <v>6.114034903058755</v>
      </c>
      <c r="H16" s="443">
        <v>6.031180293501048</v>
      </c>
      <c r="I16" s="443">
        <v>6.081285892116182</v>
      </c>
      <c r="J16" s="443">
        <v>6.1308094894275404</v>
      </c>
      <c r="K16" s="443">
        <v>6.091293225480282</v>
      </c>
      <c r="L16" s="443">
        <v>6.09</v>
      </c>
      <c r="M16" s="444">
        <v>5.445686854854853</v>
      </c>
      <c r="N16" s="444">
        <v>14.56</v>
      </c>
      <c r="O16" s="444">
        <v>14.59976612004025</v>
      </c>
      <c r="P16" s="444">
        <v>15.68349582172702</v>
      </c>
      <c r="Q16" s="444">
        <v>15.698770863812566</v>
      </c>
      <c r="R16" s="444">
        <v>15.757861302276336</v>
      </c>
      <c r="S16" s="444">
        <v>15.886137571706753</v>
      </c>
      <c r="T16" s="444">
        <v>15.415763312368973</v>
      </c>
      <c r="U16" s="444">
        <v>15.475122925311199</v>
      </c>
      <c r="V16" s="444">
        <v>15.508460030943786</v>
      </c>
      <c r="W16" s="444">
        <v>15.453437563195143</v>
      </c>
      <c r="X16" s="444">
        <v>11.207203080321285</v>
      </c>
      <c r="Y16" s="444">
        <v>11.211461749749747</v>
      </c>
      <c r="Z16" s="185" t="s">
        <v>73</v>
      </c>
    </row>
    <row r="17" spans="1:26" ht="18.75" customHeight="1">
      <c r="A17" s="163" t="s">
        <v>76</v>
      </c>
      <c r="B17" s="443">
        <v>5.19</v>
      </c>
      <c r="C17" s="443">
        <v>4.928204681924985</v>
      </c>
      <c r="D17" s="443">
        <v>4.268159417184487</v>
      </c>
      <c r="E17" s="443">
        <v>4.026184831592662</v>
      </c>
      <c r="F17" s="443">
        <v>4.066066701958709</v>
      </c>
      <c r="G17" s="443">
        <v>4.352567206281709</v>
      </c>
      <c r="H17" s="443">
        <v>4.150150104821803</v>
      </c>
      <c r="I17" s="443">
        <v>4.401109128630704</v>
      </c>
      <c r="J17" s="443">
        <v>4.413144301186179</v>
      </c>
      <c r="K17" s="443">
        <v>4.234345601617795</v>
      </c>
      <c r="L17" s="443">
        <v>4.1305596385542165</v>
      </c>
      <c r="M17" s="444">
        <v>3.9309666666666665</v>
      </c>
      <c r="N17" s="444">
        <v>11.7</v>
      </c>
      <c r="O17" s="444">
        <v>11.099263006173343</v>
      </c>
      <c r="P17" s="444">
        <v>9.891150632097707</v>
      </c>
      <c r="Q17" s="444">
        <v>9.268605234774624</v>
      </c>
      <c r="R17" s="444">
        <v>9.323028057173108</v>
      </c>
      <c r="S17" s="444">
        <v>9.90974159254776</v>
      </c>
      <c r="T17" s="444">
        <v>10.088748768343816</v>
      </c>
      <c r="U17" s="444">
        <v>10.565406690871368</v>
      </c>
      <c r="V17" s="444">
        <v>10.457043243940173</v>
      </c>
      <c r="W17" s="444">
        <v>9.612274140546004</v>
      </c>
      <c r="X17" s="444">
        <v>9.48427296686747</v>
      </c>
      <c r="Y17" s="444">
        <v>9.029433508508507</v>
      </c>
      <c r="Z17" s="185" t="s">
        <v>76</v>
      </c>
    </row>
    <row r="18" spans="1:26" ht="18.75" customHeight="1">
      <c r="A18" s="163" t="s">
        <v>79</v>
      </c>
      <c r="B18" s="443">
        <v>6.39</v>
      </c>
      <c r="C18" s="443">
        <v>6.161778783395701</v>
      </c>
      <c r="D18" s="443">
        <v>6.666916648810799</v>
      </c>
      <c r="E18" s="443">
        <v>6.753593473014247</v>
      </c>
      <c r="F18" s="443">
        <v>6.686077289571203</v>
      </c>
      <c r="G18" s="443">
        <v>6.8024124792118394</v>
      </c>
      <c r="H18" s="443">
        <v>6.265426100628931</v>
      </c>
      <c r="I18" s="443">
        <v>6.335203941908711</v>
      </c>
      <c r="J18" s="443">
        <v>6.366318927282104</v>
      </c>
      <c r="K18" s="443">
        <v>6.04620222446916</v>
      </c>
      <c r="L18" s="443">
        <v>6.08479969879518</v>
      </c>
      <c r="M18" s="444">
        <v>6.093410010010008</v>
      </c>
      <c r="N18" s="444">
        <v>13.92</v>
      </c>
      <c r="O18" s="444">
        <v>13.433357809143075</v>
      </c>
      <c r="P18" s="444">
        <v>13.48550996357403</v>
      </c>
      <c r="Q18" s="444">
        <v>13.491051119677925</v>
      </c>
      <c r="R18" s="444">
        <v>13.476124933827423</v>
      </c>
      <c r="S18" s="444">
        <v>13.51805168149045</v>
      </c>
      <c r="T18" s="444">
        <v>12.720689989517819</v>
      </c>
      <c r="U18" s="444">
        <v>12.750695331950205</v>
      </c>
      <c r="V18" s="444">
        <v>10.84748906652914</v>
      </c>
      <c r="W18" s="444">
        <v>10.288012891809908</v>
      </c>
      <c r="X18" s="444">
        <v>10.283291591365462</v>
      </c>
      <c r="Y18" s="444">
        <v>10.292859309309309</v>
      </c>
      <c r="Z18" s="185" t="s">
        <v>79</v>
      </c>
    </row>
    <row r="19" spans="1:26" ht="18.75" customHeight="1">
      <c r="A19" s="163" t="s">
        <v>82</v>
      </c>
      <c r="B19" s="443">
        <v>4.32</v>
      </c>
      <c r="C19" s="443">
        <v>4.245605256287529</v>
      </c>
      <c r="D19" s="443">
        <v>3.7802656953074782</v>
      </c>
      <c r="E19" s="443">
        <v>3.8343905512483714</v>
      </c>
      <c r="F19" s="443">
        <v>3.972472207517205</v>
      </c>
      <c r="G19" s="443">
        <v>3.9455402816664216</v>
      </c>
      <c r="H19" s="443">
        <v>4.1131693920335435</v>
      </c>
      <c r="I19" s="443">
        <v>4.300672717842323</v>
      </c>
      <c r="J19" s="443">
        <v>4.1126244455905105</v>
      </c>
      <c r="K19" s="443">
        <v>4.303785743174923</v>
      </c>
      <c r="L19" s="443">
        <v>4.355823092369477</v>
      </c>
      <c r="M19" s="444">
        <v>4.598081281281281</v>
      </c>
      <c r="N19" s="444">
        <v>10.8</v>
      </c>
      <c r="O19" s="444">
        <v>10.626961464197333</v>
      </c>
      <c r="P19" s="444">
        <v>11.75755303192629</v>
      </c>
      <c r="Q19" s="444">
        <v>11.770340548679561</v>
      </c>
      <c r="R19" s="444">
        <v>11.713260984647961</v>
      </c>
      <c r="S19" s="444">
        <v>11.797484342929321</v>
      </c>
      <c r="T19" s="444">
        <v>11.849513731656184</v>
      </c>
      <c r="U19" s="444">
        <v>12.207881249999998</v>
      </c>
      <c r="V19" s="444">
        <v>12.147518540484786</v>
      </c>
      <c r="W19" s="444">
        <v>12.228629373104145</v>
      </c>
      <c r="X19" s="444">
        <v>11.30702643072289</v>
      </c>
      <c r="Y19" s="444">
        <v>11.423283783783782</v>
      </c>
      <c r="Z19" s="185" t="s">
        <v>82</v>
      </c>
    </row>
    <row r="20" spans="1:26" ht="18.75" customHeight="1">
      <c r="A20" s="163" t="s">
        <v>85</v>
      </c>
      <c r="B20" s="443">
        <v>5.87</v>
      </c>
      <c r="C20" s="443">
        <v>5.861326255330258</v>
      </c>
      <c r="D20" s="443">
        <v>6.457574458967216</v>
      </c>
      <c r="E20" s="443">
        <v>6.767689711881423</v>
      </c>
      <c r="F20" s="443">
        <v>6.96379036527263</v>
      </c>
      <c r="G20" s="443">
        <v>6.893985643012021</v>
      </c>
      <c r="H20" s="443">
        <v>6.771106184486373</v>
      </c>
      <c r="I20" s="443">
        <v>6.812405394190869</v>
      </c>
      <c r="J20" s="443">
        <v>6.884562351727695</v>
      </c>
      <c r="K20" s="443">
        <v>6.603326592517693</v>
      </c>
      <c r="L20" s="443">
        <v>6.5038852409638555</v>
      </c>
      <c r="M20" s="444">
        <v>5.858208708708708</v>
      </c>
      <c r="N20" s="444">
        <v>15.9</v>
      </c>
      <c r="O20" s="444">
        <v>15.877240216474942</v>
      </c>
      <c r="P20" s="444">
        <v>15.199458967216628</v>
      </c>
      <c r="Q20" s="444">
        <v>15.455426460066427</v>
      </c>
      <c r="R20" s="444">
        <v>15.584568554790897</v>
      </c>
      <c r="S20" s="444">
        <v>15.765564970264727</v>
      </c>
      <c r="T20" s="444">
        <v>16.027113705450734</v>
      </c>
      <c r="U20" s="444">
        <v>16.08167352178423</v>
      </c>
      <c r="V20" s="444">
        <v>16.112387390407424</v>
      </c>
      <c r="W20" s="444">
        <v>15.502436450960563</v>
      </c>
      <c r="X20" s="444">
        <v>15.495817269076303</v>
      </c>
      <c r="Y20" s="444">
        <v>13.22317885385385</v>
      </c>
      <c r="Z20" s="185" t="s">
        <v>414</v>
      </c>
    </row>
    <row r="21" spans="1:26" ht="18.75" customHeight="1">
      <c r="A21" s="163" t="s">
        <v>88</v>
      </c>
      <c r="B21" s="443">
        <v>2.96</v>
      </c>
      <c r="C21" s="443">
        <v>2.863980506483335</v>
      </c>
      <c r="D21" s="443">
        <v>2.0722091279194346</v>
      </c>
      <c r="E21" s="443">
        <v>2.146045577839004</v>
      </c>
      <c r="F21" s="443">
        <v>2.1802011646373747</v>
      </c>
      <c r="G21" s="443">
        <v>2.202597730669642</v>
      </c>
      <c r="H21" s="443">
        <v>2.242838679245283</v>
      </c>
      <c r="I21" s="443">
        <v>2.219572717842323</v>
      </c>
      <c r="J21" s="443">
        <v>2.2000302217637957</v>
      </c>
      <c r="K21" s="443">
        <v>2.25414924165824</v>
      </c>
      <c r="L21" s="443">
        <v>1.8893673694779116</v>
      </c>
      <c r="M21" s="444">
        <v>1.8652425425425427</v>
      </c>
      <c r="N21" s="444">
        <v>8.76</v>
      </c>
      <c r="O21" s="444">
        <v>8.457752032851976</v>
      </c>
      <c r="P21" s="444">
        <v>7.983715448896508</v>
      </c>
      <c r="Q21" s="444">
        <v>7.995605651249961</v>
      </c>
      <c r="R21" s="444">
        <v>8.032901005823188</v>
      </c>
      <c r="S21" s="444">
        <v>8.293563496658072</v>
      </c>
      <c r="T21" s="444">
        <v>8.1730231918239</v>
      </c>
      <c r="U21" s="444">
        <v>8.174824792531119</v>
      </c>
      <c r="V21" s="444">
        <v>7.989943888602373</v>
      </c>
      <c r="W21" s="444">
        <v>8.07229120323559</v>
      </c>
      <c r="X21" s="444">
        <v>6.508860140562249</v>
      </c>
      <c r="Y21" s="444">
        <v>6.402589114114113</v>
      </c>
      <c r="Z21" s="185" t="s">
        <v>415</v>
      </c>
    </row>
    <row r="22" spans="1:26" ht="18.75" customHeight="1">
      <c r="A22" s="163" t="s">
        <v>19</v>
      </c>
      <c r="B22" s="443">
        <v>6.21</v>
      </c>
      <c r="C22" s="443">
        <v>6.105756679140198</v>
      </c>
      <c r="D22" s="443">
        <v>7.063745446753803</v>
      </c>
      <c r="E22" s="443">
        <v>7.020460904295081</v>
      </c>
      <c r="F22" s="443">
        <v>6.942297511911064</v>
      </c>
      <c r="G22" s="443">
        <v>6.710418289371197</v>
      </c>
      <c r="H22" s="443">
        <v>6.373667400419287</v>
      </c>
      <c r="I22" s="443">
        <v>6.521376244813276</v>
      </c>
      <c r="J22" s="443">
        <v>6.465572253739039</v>
      </c>
      <c r="K22" s="443">
        <v>6.521060566228512</v>
      </c>
      <c r="L22" s="443">
        <v>5.8312265265265255</v>
      </c>
      <c r="M22" s="444">
        <v>5.8312265265265255</v>
      </c>
      <c r="N22" s="444">
        <v>17.48</v>
      </c>
      <c r="O22" s="444">
        <v>17.187647874683854</v>
      </c>
      <c r="P22" s="444">
        <v>17.369161131347763</v>
      </c>
      <c r="Q22" s="444">
        <v>17.33033969437118</v>
      </c>
      <c r="R22" s="444">
        <v>17.3928798305982</v>
      </c>
      <c r="S22" s="444">
        <v>17.131914109783697</v>
      </c>
      <c r="T22" s="444">
        <v>16.825912683438155</v>
      </c>
      <c r="U22" s="444">
        <v>16.89644719917012</v>
      </c>
      <c r="V22" s="444">
        <v>16.8259687209902</v>
      </c>
      <c r="W22" s="444">
        <v>16.643990293225478</v>
      </c>
      <c r="X22" s="444">
        <v>16.088002127127123</v>
      </c>
      <c r="Y22" s="444">
        <v>16.088002127127123</v>
      </c>
      <c r="Z22" s="185" t="s">
        <v>64</v>
      </c>
    </row>
    <row r="23" spans="1:26" ht="18.75" customHeight="1">
      <c r="A23" s="163" t="s">
        <v>68</v>
      </c>
      <c r="B23" s="443">
        <v>5.54</v>
      </c>
      <c r="C23" s="443">
        <v>5.449917326603429</v>
      </c>
      <c r="D23" s="443">
        <v>5.810263552603386</v>
      </c>
      <c r="E23" s="443">
        <v>5.858055146195084</v>
      </c>
      <c r="F23" s="443">
        <v>5.969507676019058</v>
      </c>
      <c r="G23" s="443">
        <v>5.962570785003054</v>
      </c>
      <c r="H23" s="443">
        <v>5.470133018867926</v>
      </c>
      <c r="I23" s="443">
        <v>5.543740352697094</v>
      </c>
      <c r="J23" s="443">
        <v>5.46659927797834</v>
      </c>
      <c r="K23" s="443">
        <v>5.713330434782607</v>
      </c>
      <c r="L23" s="443">
        <v>6.537416064257028</v>
      </c>
      <c r="M23" s="444">
        <v>6.652893493493493</v>
      </c>
      <c r="N23" s="444">
        <v>18.42</v>
      </c>
      <c r="O23" s="444">
        <v>18.139675287590766</v>
      </c>
      <c r="P23" s="444">
        <v>18.48880437111635</v>
      </c>
      <c r="Q23" s="444">
        <v>18.529521694093525</v>
      </c>
      <c r="R23" s="444">
        <v>18.741265219692963</v>
      </c>
      <c r="S23" s="444">
        <v>18.470159465291303</v>
      </c>
      <c r="T23" s="444">
        <v>16.248764255765195</v>
      </c>
      <c r="U23" s="444">
        <v>16.33893259854771</v>
      </c>
      <c r="V23" s="444">
        <v>16.035391954615783</v>
      </c>
      <c r="W23" s="444">
        <v>15.492992391304345</v>
      </c>
      <c r="X23" s="444">
        <v>15.506811797188755</v>
      </c>
      <c r="Y23" s="444">
        <v>15.52375708208208</v>
      </c>
      <c r="Z23" s="185" t="s">
        <v>443</v>
      </c>
    </row>
    <row r="24" spans="1:26" ht="18.75" customHeight="1">
      <c r="A24" s="163" t="s">
        <v>71</v>
      </c>
      <c r="B24" s="443">
        <v>6.69</v>
      </c>
      <c r="C24" s="443">
        <v>6.803367853102428</v>
      </c>
      <c r="D24" s="443">
        <v>6.912577673023355</v>
      </c>
      <c r="E24" s="443">
        <v>6.960765468486363</v>
      </c>
      <c r="F24" s="443">
        <v>7.040974060349391</v>
      </c>
      <c r="G24" s="443">
        <v>7.180388607035345</v>
      </c>
      <c r="H24" s="443">
        <v>5.928236792452831</v>
      </c>
      <c r="I24" s="443">
        <v>6.5160306016597485</v>
      </c>
      <c r="J24" s="443">
        <v>6.523325219185147</v>
      </c>
      <c r="K24" s="443">
        <v>1.079678968655207</v>
      </c>
      <c r="L24" s="443">
        <v>0.7482248995983936</v>
      </c>
      <c r="M24" s="444">
        <v>0.8392252252252251</v>
      </c>
      <c r="N24" s="444">
        <v>19.35</v>
      </c>
      <c r="O24" s="444">
        <v>19.33972423921025</v>
      </c>
      <c r="P24" s="444">
        <v>19.39524855367474</v>
      </c>
      <c r="Q24" s="444">
        <v>19.401904039810773</v>
      </c>
      <c r="R24" s="444">
        <v>19.52517204870302</v>
      </c>
      <c r="S24" s="444">
        <v>19.70175253934004</v>
      </c>
      <c r="T24" s="444">
        <v>17.06550822851153</v>
      </c>
      <c r="U24" s="444">
        <v>18.54413890041493</v>
      </c>
      <c r="V24" s="444">
        <v>18.48769530685921</v>
      </c>
      <c r="W24" s="444">
        <v>17.276316430738117</v>
      </c>
      <c r="X24" s="444">
        <v>17.224594879518072</v>
      </c>
      <c r="Y24" s="444">
        <v>17.231148898898894</v>
      </c>
      <c r="Z24" s="185" t="s">
        <v>444</v>
      </c>
    </row>
    <row r="25" spans="1:26" ht="18.75" customHeight="1">
      <c r="A25" s="163" t="s">
        <v>74</v>
      </c>
      <c r="B25" s="443">
        <v>6.23</v>
      </c>
      <c r="C25" s="443">
        <v>6.122835262379254</v>
      </c>
      <c r="D25" s="443">
        <v>5.805442468395116</v>
      </c>
      <c r="E25" s="443">
        <v>6.188889600820145</v>
      </c>
      <c r="F25" s="443">
        <v>6.269560614081525</v>
      </c>
      <c r="G25" s="443">
        <v>6.020672378586616</v>
      </c>
      <c r="H25" s="443">
        <v>6.007288259958071</v>
      </c>
      <c r="I25" s="443">
        <v>6.096397614107882</v>
      </c>
      <c r="J25" s="443">
        <v>2.554009902011346</v>
      </c>
      <c r="K25" s="443">
        <v>2.6658801820020215</v>
      </c>
      <c r="L25" s="443">
        <v>2.526950502008032</v>
      </c>
      <c r="M25" s="444">
        <v>2.538011511511511</v>
      </c>
      <c r="N25" s="444">
        <v>17.86</v>
      </c>
      <c r="O25" s="444">
        <v>17.569035381142747</v>
      </c>
      <c r="P25" s="444">
        <v>17.169246839511466</v>
      </c>
      <c r="Q25" s="444">
        <v>17.573817583802317</v>
      </c>
      <c r="R25" s="444">
        <v>17.74131815775543</v>
      </c>
      <c r="S25" s="444">
        <v>17.700699963159835</v>
      </c>
      <c r="T25" s="444">
        <v>17.67111933962264</v>
      </c>
      <c r="U25" s="444">
        <v>17.777733013485474</v>
      </c>
      <c r="V25" s="444">
        <v>16.20581431150077</v>
      </c>
      <c r="W25" s="444">
        <v>16.331209049544988</v>
      </c>
      <c r="X25" s="444">
        <v>16.133201405622486</v>
      </c>
      <c r="Y25" s="444">
        <v>16.0665998998999</v>
      </c>
      <c r="Z25" s="185" t="s">
        <v>74</v>
      </c>
    </row>
    <row r="26" spans="1:26" ht="18.75" customHeight="1">
      <c r="A26" s="163" t="s">
        <v>77</v>
      </c>
      <c r="B26" s="443">
        <v>5.99</v>
      </c>
      <c r="C26" s="443">
        <v>5.935405969889479</v>
      </c>
      <c r="D26" s="443">
        <v>6.12674094707521</v>
      </c>
      <c r="E26" s="443">
        <v>6.111253497362296</v>
      </c>
      <c r="F26" s="443">
        <v>6.132451032292218</v>
      </c>
      <c r="G26" s="443">
        <v>6.244342462581311</v>
      </c>
      <c r="H26" s="443">
        <v>6.371382075471699</v>
      </c>
      <c r="I26" s="443">
        <v>5.618065352697094</v>
      </c>
      <c r="J26" s="443">
        <v>5.866679112944818</v>
      </c>
      <c r="K26" s="443">
        <v>5.921149848331647</v>
      </c>
      <c r="L26" s="443">
        <v>5.649993473895583</v>
      </c>
      <c r="M26" s="444">
        <v>5.3717358358358345</v>
      </c>
      <c r="N26" s="444">
        <v>16.96</v>
      </c>
      <c r="O26" s="444">
        <v>16.798319327731093</v>
      </c>
      <c r="P26" s="444">
        <v>16.97367152346261</v>
      </c>
      <c r="Q26" s="444">
        <v>16.571393483762805</v>
      </c>
      <c r="R26" s="444">
        <v>16.50841715193224</v>
      </c>
      <c r="S26" s="444">
        <v>16.64225567075417</v>
      </c>
      <c r="T26" s="444">
        <v>16.58894006813417</v>
      </c>
      <c r="U26" s="444">
        <v>15.475559828838174</v>
      </c>
      <c r="V26" s="444">
        <v>14.98234584837545</v>
      </c>
      <c r="W26" s="444">
        <v>15.055634732052575</v>
      </c>
      <c r="X26" s="444">
        <v>15.05056375502008</v>
      </c>
      <c r="Y26" s="444">
        <v>14.75952645145145</v>
      </c>
      <c r="Z26" s="185" t="s">
        <v>419</v>
      </c>
    </row>
    <row r="27" spans="1:26" ht="18.75" customHeight="1">
      <c r="A27" s="163" t="s">
        <v>80</v>
      </c>
      <c r="B27" s="443">
        <v>7.14</v>
      </c>
      <c r="C27" s="443">
        <v>7.022017230876339</v>
      </c>
      <c r="D27" s="443">
        <v>5.798157274480395</v>
      </c>
      <c r="E27" s="443">
        <v>5.779457935541744</v>
      </c>
      <c r="F27" s="443">
        <v>5.831656961355215</v>
      </c>
      <c r="G27" s="443">
        <v>6.360019367197861</v>
      </c>
      <c r="H27" s="443">
        <v>6.596694339622642</v>
      </c>
      <c r="I27" s="443">
        <v>6.628186307053941</v>
      </c>
      <c r="J27" s="443">
        <v>6.689939969056215</v>
      </c>
      <c r="K27" s="443">
        <v>6.408934277047522</v>
      </c>
      <c r="L27" s="443">
        <v>6.643281927710844</v>
      </c>
      <c r="M27" s="444">
        <v>6.052341541541542</v>
      </c>
      <c r="N27" s="444">
        <v>15.23</v>
      </c>
      <c r="O27" s="444">
        <v>14.97729188762884</v>
      </c>
      <c r="P27" s="444">
        <v>15.11517034497536</v>
      </c>
      <c r="Q27" s="444">
        <v>15.125369755347437</v>
      </c>
      <c r="R27" s="444">
        <v>15.056405505558498</v>
      </c>
      <c r="S27" s="444">
        <v>15.538524288195358</v>
      </c>
      <c r="T27" s="444">
        <v>15.226678642557653</v>
      </c>
      <c r="U27" s="444">
        <v>15.271037577800827</v>
      </c>
      <c r="V27" s="444">
        <v>15.296179551315115</v>
      </c>
      <c r="W27" s="444">
        <v>14.825745778564203</v>
      </c>
      <c r="X27" s="444">
        <v>14.84532427208835</v>
      </c>
      <c r="Y27" s="444">
        <v>14.834397047047046</v>
      </c>
      <c r="Z27" s="185" t="s">
        <v>445</v>
      </c>
    </row>
    <row r="28" spans="1:26" ht="18.75" customHeight="1">
      <c r="A28" s="163" t="s">
        <v>83</v>
      </c>
      <c r="B28" s="443">
        <v>5.36</v>
      </c>
      <c r="C28" s="443">
        <v>5.249869463058046</v>
      </c>
      <c r="D28" s="443">
        <v>4.219412899078638</v>
      </c>
      <c r="E28" s="443">
        <v>4.26197646355268</v>
      </c>
      <c r="F28" s="443">
        <v>4.286394917946004</v>
      </c>
      <c r="G28" s="443">
        <v>4.223627981390649</v>
      </c>
      <c r="H28" s="443">
        <v>4.282906708595388</v>
      </c>
      <c r="I28" s="443">
        <v>4.420332883817426</v>
      </c>
      <c r="J28" s="443">
        <v>4.447693862815885</v>
      </c>
      <c r="K28" s="443">
        <v>4.259796966632963</v>
      </c>
      <c r="L28" s="443">
        <v>4.366170883534136</v>
      </c>
      <c r="M28" s="444">
        <v>4.4804310310310305</v>
      </c>
      <c r="N28" s="444">
        <v>12.01</v>
      </c>
      <c r="O28" s="444">
        <v>11.759103641456583</v>
      </c>
      <c r="P28" s="444">
        <v>11.653471180629955</v>
      </c>
      <c r="Q28" s="444">
        <v>11.670333073481201</v>
      </c>
      <c r="R28" s="444">
        <v>11.659475913181579</v>
      </c>
      <c r="S28" s="444">
        <v>11.465843902952477</v>
      </c>
      <c r="T28" s="444">
        <v>11.058531603773584</v>
      </c>
      <c r="U28" s="444">
        <v>11.336849818464728</v>
      </c>
      <c r="V28" s="444">
        <v>11.3616948942754</v>
      </c>
      <c r="W28" s="444">
        <v>11.094490495449948</v>
      </c>
      <c r="X28" s="444">
        <v>11.105866365461848</v>
      </c>
      <c r="Y28" s="444">
        <v>11.119238238238237</v>
      </c>
      <c r="Z28" s="185" t="s">
        <v>83</v>
      </c>
    </row>
    <row r="29" spans="1:26" ht="18.75" customHeight="1">
      <c r="A29" s="163" t="s">
        <v>86</v>
      </c>
      <c r="B29" s="443">
        <v>6.62</v>
      </c>
      <c r="C29" s="443">
        <v>6.5137934035332</v>
      </c>
      <c r="D29" s="443">
        <v>4.964216841654168</v>
      </c>
      <c r="E29" s="443">
        <v>5.011212917280708</v>
      </c>
      <c r="F29" s="443">
        <v>5.272631021704606</v>
      </c>
      <c r="G29" s="443">
        <v>5.446287602888238</v>
      </c>
      <c r="H29" s="443">
        <v>5.422452830188679</v>
      </c>
      <c r="I29" s="443">
        <v>5.51423651452282</v>
      </c>
      <c r="J29" s="443">
        <v>5.630147498710675</v>
      </c>
      <c r="K29" s="443">
        <v>5.097587765419616</v>
      </c>
      <c r="L29" s="443">
        <v>4.996789156626505</v>
      </c>
      <c r="M29" s="444">
        <v>4.156843243243243</v>
      </c>
      <c r="N29" s="444">
        <v>17.73</v>
      </c>
      <c r="O29" s="444">
        <v>17.438198580403036</v>
      </c>
      <c r="P29" s="444">
        <v>17.463359760017145</v>
      </c>
      <c r="Q29" s="444">
        <v>17.31704452014566</v>
      </c>
      <c r="R29" s="444">
        <v>17.671095817893065</v>
      </c>
      <c r="S29" s="444">
        <v>17.841166254407664</v>
      </c>
      <c r="T29" s="444">
        <v>17.961095911949688</v>
      </c>
      <c r="U29" s="444">
        <v>18.052339730290456</v>
      </c>
      <c r="V29" s="444">
        <v>18.103331433728727</v>
      </c>
      <c r="W29" s="444">
        <v>17.058426693629926</v>
      </c>
      <c r="X29" s="444">
        <v>16.477464457831324</v>
      </c>
      <c r="Y29" s="444">
        <v>15.761711161161157</v>
      </c>
      <c r="Z29" s="185" t="s">
        <v>422</v>
      </c>
    </row>
    <row r="30" spans="1:26" ht="18.75" customHeight="1">
      <c r="A30" s="163" t="s">
        <v>89</v>
      </c>
      <c r="B30" s="443">
        <v>3.42</v>
      </c>
      <c r="C30" s="443">
        <v>3.367853102427987</v>
      </c>
      <c r="D30" s="443">
        <v>3.9018641525605315</v>
      </c>
      <c r="E30" s="443">
        <v>4.104995621622776</v>
      </c>
      <c r="F30" s="443">
        <v>4.283748014822658</v>
      </c>
      <c r="G30" s="443">
        <v>4.3365682167442055</v>
      </c>
      <c r="H30" s="443">
        <v>4.045025157232705</v>
      </c>
      <c r="I30" s="443">
        <v>4.07913692946058</v>
      </c>
      <c r="J30" s="443">
        <v>4.019197524497164</v>
      </c>
      <c r="K30" s="443">
        <v>2.4569585439838217</v>
      </c>
      <c r="L30" s="443">
        <v>2.5968975903614457</v>
      </c>
      <c r="M30" s="444">
        <v>2.4760120120120117</v>
      </c>
      <c r="N30" s="444">
        <v>15.02</v>
      </c>
      <c r="O30" s="444">
        <v>14.768703597944032</v>
      </c>
      <c r="P30" s="444">
        <v>14.922862652667668</v>
      </c>
      <c r="Q30" s="444">
        <v>14.940251807396175</v>
      </c>
      <c r="R30" s="444">
        <v>15.008999470619376</v>
      </c>
      <c r="S30" s="444">
        <v>15.137098047471186</v>
      </c>
      <c r="T30" s="444">
        <v>14.73411320754717</v>
      </c>
      <c r="U30" s="444">
        <v>14.805889522821571</v>
      </c>
      <c r="V30" s="444">
        <v>14.84404538421867</v>
      </c>
      <c r="W30" s="444">
        <v>13.326394843276034</v>
      </c>
      <c r="X30" s="444">
        <v>13.582968373493976</v>
      </c>
      <c r="Y30" s="444">
        <v>13.181589589589587</v>
      </c>
      <c r="Z30" s="185" t="s">
        <v>428</v>
      </c>
    </row>
    <row r="31" spans="1:26" ht="18.75" customHeight="1">
      <c r="A31" s="163" t="s">
        <v>66</v>
      </c>
      <c r="B31" s="443">
        <v>5.79</v>
      </c>
      <c r="C31" s="443">
        <v>5.69347750413367</v>
      </c>
      <c r="D31" s="443">
        <v>3.723269766445254</v>
      </c>
      <c r="E31" s="443">
        <v>3.3198778325964846</v>
      </c>
      <c r="F31" s="443">
        <v>3.3265219692959245</v>
      </c>
      <c r="G31" s="443">
        <v>3.384207313222323</v>
      </c>
      <c r="H31" s="443">
        <v>3.454060901467506</v>
      </c>
      <c r="I31" s="443">
        <v>3.463051556016597</v>
      </c>
      <c r="J31" s="443">
        <v>3.4990119649303764</v>
      </c>
      <c r="K31" s="443">
        <v>3.451365419615773</v>
      </c>
      <c r="L31" s="443">
        <v>3.4704899598393575</v>
      </c>
      <c r="M31" s="444">
        <v>3.5033189189189193</v>
      </c>
      <c r="N31" s="444">
        <v>15.33</v>
      </c>
      <c r="O31" s="444">
        <v>15.081803595224498</v>
      </c>
      <c r="P31" s="444">
        <v>14.747937647310907</v>
      </c>
      <c r="Q31" s="444">
        <v>14.01271317663894</v>
      </c>
      <c r="R31" s="444">
        <v>13.993356273160403</v>
      </c>
      <c r="S31" s="444">
        <v>14.136992789853167</v>
      </c>
      <c r="T31" s="444">
        <v>14.252662762054507</v>
      </c>
      <c r="U31" s="444">
        <v>14.212677334024892</v>
      </c>
      <c r="V31" s="444">
        <v>14.259667148014444</v>
      </c>
      <c r="W31" s="444">
        <v>13.844791051567237</v>
      </c>
      <c r="X31" s="444">
        <v>13.075354492971888</v>
      </c>
      <c r="Y31" s="444">
        <v>13.088788738738735</v>
      </c>
      <c r="Z31" s="185" t="s">
        <v>66</v>
      </c>
    </row>
    <row r="32" spans="1:26" ht="18.75" customHeight="1">
      <c r="A32" s="163" t="s">
        <v>69</v>
      </c>
      <c r="B32" s="443">
        <v>5.89</v>
      </c>
      <c r="C32" s="443">
        <v>5.946827952310504</v>
      </c>
      <c r="D32" s="443">
        <v>5.657595886008143</v>
      </c>
      <c r="E32" s="443">
        <v>5.512483714572521</v>
      </c>
      <c r="F32" s="443">
        <v>5.5020645844362095</v>
      </c>
      <c r="G32" s="443">
        <v>5.595751847251753</v>
      </c>
      <c r="H32" s="443">
        <v>3.3732435010482176</v>
      </c>
      <c r="I32" s="443">
        <v>3.4798080912863063</v>
      </c>
      <c r="J32" s="443">
        <v>3.592030015471893</v>
      </c>
      <c r="K32" s="443">
        <v>3.7337352881698678</v>
      </c>
      <c r="L32" s="443">
        <v>3.77515281124498</v>
      </c>
      <c r="M32" s="444">
        <v>3.7171923923923917</v>
      </c>
      <c r="N32" s="444">
        <v>17</v>
      </c>
      <c r="O32" s="444">
        <v>16.901308096053956</v>
      </c>
      <c r="P32" s="444">
        <v>16.43379044353975</v>
      </c>
      <c r="Q32" s="444">
        <v>15.791169654966202</v>
      </c>
      <c r="R32" s="444">
        <v>15.681286394917946</v>
      </c>
      <c r="S32" s="444">
        <v>15.817088574285567</v>
      </c>
      <c r="T32" s="444">
        <v>14.706715277777779</v>
      </c>
      <c r="U32" s="444">
        <v>14.771836747925308</v>
      </c>
      <c r="V32" s="444">
        <v>14.808269210933473</v>
      </c>
      <c r="W32" s="444">
        <v>14.371929903943375</v>
      </c>
      <c r="X32" s="444">
        <v>14.37051985441767</v>
      </c>
      <c r="Y32" s="444">
        <v>13.98639269269269</v>
      </c>
      <c r="Z32" s="185" t="s">
        <v>69</v>
      </c>
    </row>
    <row r="33" spans="1:26" ht="18.75" customHeight="1">
      <c r="A33" s="163" t="s">
        <v>72</v>
      </c>
      <c r="B33" s="443">
        <v>4.53</v>
      </c>
      <c r="C33" s="443">
        <v>4.454899486554695</v>
      </c>
      <c r="D33" s="443">
        <v>3.3700449967859445</v>
      </c>
      <c r="E33" s="443">
        <v>3.3953781422865807</v>
      </c>
      <c r="F33" s="443">
        <v>2.6575966119640024</v>
      </c>
      <c r="G33" s="443">
        <v>2.512578152958761</v>
      </c>
      <c r="H33" s="443">
        <v>2.2596669811320758</v>
      </c>
      <c r="I33" s="443">
        <v>2.366989107883817</v>
      </c>
      <c r="J33" s="443">
        <v>2.3391484270242393</v>
      </c>
      <c r="K33" s="443">
        <v>2.3561551061678463</v>
      </c>
      <c r="L33" s="443">
        <v>2.2874588353413654</v>
      </c>
      <c r="M33" s="444">
        <v>2.3117381381381374</v>
      </c>
      <c r="N33" s="444">
        <v>17.68</v>
      </c>
      <c r="O33" s="444">
        <v>17.391585760517803</v>
      </c>
      <c r="P33" s="444">
        <v>16.60906363831155</v>
      </c>
      <c r="Q33" s="444">
        <v>16.533964097690166</v>
      </c>
      <c r="R33" s="444">
        <v>15.053096876654315</v>
      </c>
      <c r="S33" s="444">
        <v>15.102520919951584</v>
      </c>
      <c r="T33" s="444">
        <v>15.443992269392034</v>
      </c>
      <c r="U33" s="444">
        <v>15.592881275933607</v>
      </c>
      <c r="V33" s="444">
        <v>15.244661861784426</v>
      </c>
      <c r="W33" s="444">
        <v>15.370720626895853</v>
      </c>
      <c r="X33" s="444">
        <v>15.112998744979919</v>
      </c>
      <c r="Y33" s="444">
        <v>15.272807907907904</v>
      </c>
      <c r="Z33" s="185" t="s">
        <v>72</v>
      </c>
    </row>
    <row r="34" spans="1:26" ht="18.75" customHeight="1">
      <c r="A34" s="163" t="s">
        <v>75</v>
      </c>
      <c r="B34" s="443">
        <v>5.43</v>
      </c>
      <c r="C34" s="443">
        <v>5.3367853102427985</v>
      </c>
      <c r="D34" s="443">
        <v>5.342082708377974</v>
      </c>
      <c r="E34" s="443">
        <v>5.324854232075351</v>
      </c>
      <c r="F34" s="443">
        <v>4.067125463208047</v>
      </c>
      <c r="G34" s="443">
        <v>4.091952087236596</v>
      </c>
      <c r="H34" s="443">
        <v>4.274388679245282</v>
      </c>
      <c r="I34" s="443">
        <v>4.27826213692946</v>
      </c>
      <c r="J34" s="443">
        <v>4.227414853017019</v>
      </c>
      <c r="K34" s="443">
        <v>4.473027300303336</v>
      </c>
      <c r="L34" s="443">
        <v>3.9652934738955823</v>
      </c>
      <c r="M34" s="444">
        <v>3.6877302302302297</v>
      </c>
      <c r="N34" s="444">
        <v>16.9</v>
      </c>
      <c r="O34" s="444">
        <v>16.61621930325528</v>
      </c>
      <c r="P34" s="444">
        <v>16.48591172059139</v>
      </c>
      <c r="Q34" s="444">
        <v>16.432568371367857</v>
      </c>
      <c r="R34" s="444">
        <v>16.92027527792483</v>
      </c>
      <c r="S34" s="444">
        <v>17.106968054312933</v>
      </c>
      <c r="T34" s="444">
        <v>17.190240225366875</v>
      </c>
      <c r="U34" s="444">
        <v>17.220938018672193</v>
      </c>
      <c r="V34" s="444">
        <v>17.17207764311501</v>
      </c>
      <c r="W34" s="444">
        <v>17.268600859453993</v>
      </c>
      <c r="X34" s="444">
        <v>17.202929191767065</v>
      </c>
      <c r="Y34" s="444">
        <v>17.066329429429423</v>
      </c>
      <c r="Z34" s="185" t="s">
        <v>75</v>
      </c>
    </row>
    <row r="35" spans="1:26" ht="18.75" customHeight="1">
      <c r="A35" s="163" t="s">
        <v>20</v>
      </c>
      <c r="B35" s="443">
        <v>6.75</v>
      </c>
      <c r="C35" s="443">
        <v>6.636389348185537</v>
      </c>
      <c r="D35" s="443">
        <v>6.488965073923292</v>
      </c>
      <c r="E35" s="443">
        <v>6.52837402020461</v>
      </c>
      <c r="F35" s="443">
        <v>6.9119110640550545</v>
      </c>
      <c r="G35" s="443">
        <v>6.729259204681809</v>
      </c>
      <c r="H35" s="443">
        <v>6.617573899371071</v>
      </c>
      <c r="I35" s="443">
        <v>6.327391078838172</v>
      </c>
      <c r="J35" s="443">
        <v>6.022867663744198</v>
      </c>
      <c r="K35" s="443">
        <v>5.910829019211323</v>
      </c>
      <c r="L35" s="443">
        <v>5.789290662650603</v>
      </c>
      <c r="M35" s="444">
        <v>5.462205505505504</v>
      </c>
      <c r="N35" s="444">
        <v>17.27</v>
      </c>
      <c r="O35" s="444">
        <v>16.98539610018765</v>
      </c>
      <c r="P35" s="444">
        <v>16.623982215556033</v>
      </c>
      <c r="Q35" s="444">
        <v>16.570192112597848</v>
      </c>
      <c r="R35" s="444">
        <v>17.26225516146109</v>
      </c>
      <c r="S35" s="444">
        <v>17.304826061786223</v>
      </c>
      <c r="T35" s="444">
        <v>16.309740880503142</v>
      </c>
      <c r="U35" s="444">
        <v>16.221713952282155</v>
      </c>
      <c r="V35" s="444">
        <v>16.1591008509541</v>
      </c>
      <c r="W35" s="444">
        <v>16.1399731041456</v>
      </c>
      <c r="X35" s="444">
        <v>15.597230597389558</v>
      </c>
      <c r="Y35" s="444">
        <v>15.446307307307306</v>
      </c>
      <c r="Z35" s="185" t="s">
        <v>78</v>
      </c>
    </row>
    <row r="36" spans="1:26" ht="18.75" customHeight="1">
      <c r="A36" s="163" t="s">
        <v>21</v>
      </c>
      <c r="B36" s="443">
        <v>6.4</v>
      </c>
      <c r="C36" s="443">
        <v>6.297319641458533</v>
      </c>
      <c r="D36" s="443">
        <v>5.27405185343904</v>
      </c>
      <c r="E36" s="443">
        <v>5.320582644539844</v>
      </c>
      <c r="F36" s="443">
        <v>5.397035468501853</v>
      </c>
      <c r="G36" s="443">
        <v>4.805906995347662</v>
      </c>
      <c r="H36" s="443">
        <v>4.166459014675052</v>
      </c>
      <c r="I36" s="443">
        <v>4.410052800829875</v>
      </c>
      <c r="J36" s="443">
        <v>5.01438844765343</v>
      </c>
      <c r="K36" s="443">
        <v>4.519320728008088</v>
      </c>
      <c r="L36" s="443">
        <v>5.541540662650602</v>
      </c>
      <c r="M36" s="444">
        <v>5.681931731731731</v>
      </c>
      <c r="N36" s="444">
        <v>18.5</v>
      </c>
      <c r="O36" s="444">
        <v>18.145059965733864</v>
      </c>
      <c r="P36" s="444">
        <v>19.187888365116777</v>
      </c>
      <c r="Q36" s="444">
        <v>19.21117969308972</v>
      </c>
      <c r="R36" s="444">
        <v>18.90013234515617</v>
      </c>
      <c r="S36" s="444">
        <v>19.0591547813273</v>
      </c>
      <c r="T36" s="444">
        <v>19.377088443396225</v>
      </c>
      <c r="U36" s="444">
        <v>19.461045202282154</v>
      </c>
      <c r="V36" s="444">
        <v>19.504070835482207</v>
      </c>
      <c r="W36" s="444">
        <v>19.6565701718908</v>
      </c>
      <c r="X36" s="444">
        <v>19.65632580321285</v>
      </c>
      <c r="Y36" s="444">
        <v>19.67521876876877</v>
      </c>
      <c r="Z36" s="185" t="s">
        <v>81</v>
      </c>
    </row>
    <row r="37" spans="1:26" ht="18.75" customHeight="1">
      <c r="A37" s="163" t="s">
        <v>22</v>
      </c>
      <c r="B37" s="443">
        <v>3.76</v>
      </c>
      <c r="C37" s="443">
        <v>3.456727003742059</v>
      </c>
      <c r="D37" s="443">
        <v>2.215984572530534</v>
      </c>
      <c r="E37" s="443">
        <v>1.9311847248029732</v>
      </c>
      <c r="F37" s="443">
        <v>1.7611434621492854</v>
      </c>
      <c r="G37" s="443">
        <v>1.8996694945582386</v>
      </c>
      <c r="H37" s="443">
        <v>1.5482037735849057</v>
      </c>
      <c r="I37" s="443">
        <v>1.714101037344398</v>
      </c>
      <c r="J37" s="443">
        <v>1.7894219700876741</v>
      </c>
      <c r="K37" s="443">
        <v>2.0779937310414556</v>
      </c>
      <c r="L37" s="443">
        <v>1.6016191767068273</v>
      </c>
      <c r="M37" s="444">
        <v>0.04959959959959959</v>
      </c>
      <c r="N37" s="444">
        <v>19.56</v>
      </c>
      <c r="O37" s="444">
        <v>18.11707595659623</v>
      </c>
      <c r="P37" s="444">
        <v>17.522980501392762</v>
      </c>
      <c r="Q37" s="444">
        <v>16.911461614856425</v>
      </c>
      <c r="R37" s="444">
        <v>16.936103758602435</v>
      </c>
      <c r="S37" s="444">
        <v>17.069812115151834</v>
      </c>
      <c r="T37" s="444">
        <v>16.9808732966457</v>
      </c>
      <c r="U37" s="444">
        <v>17.041576270746887</v>
      </c>
      <c r="V37" s="444">
        <v>17.04070242392986</v>
      </c>
      <c r="W37" s="444">
        <v>17.199586577350857</v>
      </c>
      <c r="X37" s="444">
        <v>16.98642156124498</v>
      </c>
      <c r="Y37" s="444">
        <v>15.623204279279276</v>
      </c>
      <c r="Z37" s="185" t="s">
        <v>84</v>
      </c>
    </row>
    <row r="38" spans="1:26" ht="18.75" customHeight="1">
      <c r="A38" s="163" t="s">
        <v>23</v>
      </c>
      <c r="B38" s="443">
        <v>7.3</v>
      </c>
      <c r="C38" s="443">
        <v>7.136019493516666</v>
      </c>
      <c r="D38" s="443">
        <v>7.054746089565032</v>
      </c>
      <c r="E38" s="443">
        <v>7.11069819098268</v>
      </c>
      <c r="F38" s="443">
        <v>7.206140815246162</v>
      </c>
      <c r="G38" s="443">
        <v>7.055238616508431</v>
      </c>
      <c r="H38" s="443">
        <v>6.55763605870021</v>
      </c>
      <c r="I38" s="443">
        <v>6.488582780082987</v>
      </c>
      <c r="J38" s="443">
        <v>6.30089963898917</v>
      </c>
      <c r="K38" s="443">
        <v>6.4722620829120325</v>
      </c>
      <c r="L38" s="443">
        <v>5.938637148594378</v>
      </c>
      <c r="M38" s="444">
        <v>3.8353386386386386</v>
      </c>
      <c r="N38" s="444">
        <v>18.88</v>
      </c>
      <c r="O38" s="444">
        <v>18.52283049141987</v>
      </c>
      <c r="P38" s="444">
        <v>18.69961967002357</v>
      </c>
      <c r="Q38" s="444">
        <v>18.71095543713892</v>
      </c>
      <c r="R38" s="444">
        <v>18.85029115934357</v>
      </c>
      <c r="S38" s="444">
        <v>18.2963265091311</v>
      </c>
      <c r="T38" s="444">
        <v>18.692088259958073</v>
      </c>
      <c r="U38" s="444">
        <v>18.66770549792531</v>
      </c>
      <c r="V38" s="444">
        <v>18.60307346570397</v>
      </c>
      <c r="W38" s="444">
        <v>18.708080965621836</v>
      </c>
      <c r="X38" s="444">
        <v>18.240369879518074</v>
      </c>
      <c r="Y38" s="444">
        <v>11.676415340340338</v>
      </c>
      <c r="Z38" s="185" t="s">
        <v>87</v>
      </c>
    </row>
    <row r="39" spans="1:26" ht="18.75" customHeight="1">
      <c r="A39" s="163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179"/>
      <c r="N39" s="444"/>
      <c r="O39" s="444"/>
      <c r="P39" s="444"/>
      <c r="Q39" s="444"/>
      <c r="R39" s="444"/>
      <c r="S39" s="444"/>
      <c r="T39" s="444"/>
      <c r="U39" s="444"/>
      <c r="V39" s="444"/>
      <c r="W39" s="444"/>
      <c r="X39" s="444"/>
      <c r="Y39" s="444"/>
      <c r="Z39" s="185"/>
    </row>
    <row r="40" spans="1:26" ht="18.75" customHeight="1">
      <c r="A40" s="180" t="s">
        <v>90</v>
      </c>
      <c r="B40" s="443">
        <v>0.29</v>
      </c>
      <c r="C40" s="443">
        <v>0.28</v>
      </c>
      <c r="D40" s="443">
        <v>0.24</v>
      </c>
      <c r="E40" s="443">
        <v>0.24561628329168536</v>
      </c>
      <c r="F40" s="443">
        <v>0.25198517734250925</v>
      </c>
      <c r="G40" s="443">
        <v>0.2589310148832705</v>
      </c>
      <c r="H40" s="443">
        <v>0.22666268343815513</v>
      </c>
      <c r="I40" s="443">
        <v>0.23</v>
      </c>
      <c r="J40" s="443">
        <v>0.237349355337803</v>
      </c>
      <c r="K40" s="443">
        <v>0.2002040444893832</v>
      </c>
      <c r="L40" s="443">
        <v>0.2029759036144578</v>
      </c>
      <c r="M40" s="444">
        <v>0.2049455455455455</v>
      </c>
      <c r="N40" s="444">
        <v>5.16</v>
      </c>
      <c r="O40" s="444">
        <v>5.072475592178619</v>
      </c>
      <c r="P40" s="444">
        <v>4.709663595457467</v>
      </c>
      <c r="Q40" s="444">
        <v>4.73</v>
      </c>
      <c r="R40" s="444">
        <v>4.833245103229221</v>
      </c>
      <c r="S40" s="444">
        <v>4.921319930529973</v>
      </c>
      <c r="T40" s="444">
        <v>4.5696111111111115</v>
      </c>
      <c r="U40" s="444">
        <v>4.64</v>
      </c>
      <c r="V40" s="444">
        <v>4.683509953584322</v>
      </c>
      <c r="W40" s="444">
        <v>4.658802224469159</v>
      </c>
      <c r="X40" s="444">
        <v>4.682922740963855</v>
      </c>
      <c r="Y40" s="444">
        <v>4.704026026026025</v>
      </c>
      <c r="Z40" s="185" t="s">
        <v>91</v>
      </c>
    </row>
    <row r="41" spans="1:26" ht="18.75" customHeight="1" thickBot="1">
      <c r="A41" s="181"/>
      <c r="B41" s="182"/>
      <c r="C41" s="182"/>
      <c r="D41" s="182"/>
      <c r="E41" s="182"/>
      <c r="F41" s="182"/>
      <c r="G41" s="182"/>
      <c r="H41" s="182"/>
      <c r="I41" s="182"/>
      <c r="J41" s="183"/>
      <c r="K41" s="183"/>
      <c r="L41" s="183"/>
      <c r="M41" s="183"/>
      <c r="N41" s="444"/>
      <c r="O41" s="444"/>
      <c r="P41" s="444"/>
      <c r="Q41" s="444"/>
      <c r="R41" s="444"/>
      <c r="S41" s="444"/>
      <c r="T41" s="444"/>
      <c r="U41" s="444"/>
      <c r="V41" s="444"/>
      <c r="W41" s="444"/>
      <c r="X41" s="444"/>
      <c r="Y41" s="444"/>
      <c r="Z41" s="185"/>
    </row>
    <row r="42" spans="1:26" s="161" customFormat="1" ht="18.75" customHeight="1" thickBot="1">
      <c r="A42" s="162"/>
      <c r="B42" s="655" t="s">
        <v>123</v>
      </c>
      <c r="C42" s="656"/>
      <c r="D42" s="656"/>
      <c r="E42" s="656"/>
      <c r="F42" s="656"/>
      <c r="G42" s="656"/>
      <c r="H42" s="656"/>
      <c r="I42" s="656"/>
      <c r="J42" s="656"/>
      <c r="K42" s="656"/>
      <c r="L42" s="656"/>
      <c r="M42" s="657"/>
      <c r="N42" s="655" t="s">
        <v>451</v>
      </c>
      <c r="O42" s="656"/>
      <c r="P42" s="656"/>
      <c r="Q42" s="656"/>
      <c r="R42" s="656"/>
      <c r="S42" s="656"/>
      <c r="T42" s="656"/>
      <c r="U42" s="656"/>
      <c r="V42" s="656"/>
      <c r="W42" s="656"/>
      <c r="X42" s="656"/>
      <c r="Y42" s="657"/>
      <c r="Z42" s="185"/>
    </row>
    <row r="43" spans="1:26" s="161" customFormat="1" ht="18.75" customHeight="1">
      <c r="A43" s="162"/>
      <c r="B43" s="518">
        <v>90414</v>
      </c>
      <c r="C43" s="518">
        <v>91927</v>
      </c>
      <c r="D43" s="518">
        <v>93340</v>
      </c>
      <c r="E43" s="518">
        <v>93643</v>
      </c>
      <c r="F43" s="518">
        <v>94450</v>
      </c>
      <c r="G43" s="518">
        <v>95005</v>
      </c>
      <c r="H43" s="518">
        <v>96266</v>
      </c>
      <c r="I43" s="518">
        <v>97275</v>
      </c>
      <c r="J43" s="518">
        <v>97830.47426841574</v>
      </c>
      <c r="K43" s="518">
        <v>99798.1836528759</v>
      </c>
      <c r="L43" s="518">
        <v>100504.5408678103</v>
      </c>
      <c r="M43" s="518">
        <v>100807.26538849648</v>
      </c>
      <c r="N43" s="518">
        <v>361655</v>
      </c>
      <c r="O43" s="518">
        <v>367709</v>
      </c>
      <c r="P43" s="518">
        <v>373360</v>
      </c>
      <c r="Q43" s="518">
        <v>374571</v>
      </c>
      <c r="R43" s="518">
        <v>377800</v>
      </c>
      <c r="S43" s="518">
        <v>380020</v>
      </c>
      <c r="T43" s="518">
        <v>385066</v>
      </c>
      <c r="U43" s="518">
        <v>389102</v>
      </c>
      <c r="V43" s="518">
        <v>391321.89707366296</v>
      </c>
      <c r="W43" s="518">
        <v>399192.7346115036</v>
      </c>
      <c r="X43" s="518">
        <v>402018.1634712412</v>
      </c>
      <c r="Y43" s="518">
        <v>403229.0615539859</v>
      </c>
      <c r="Z43" s="185"/>
    </row>
    <row r="44" spans="1:26" s="161" customFormat="1" ht="18.75" customHeight="1">
      <c r="A44" s="162"/>
      <c r="B44" s="658" t="s">
        <v>24</v>
      </c>
      <c r="C44" s="659"/>
      <c r="D44" s="659"/>
      <c r="E44" s="659"/>
      <c r="F44" s="659"/>
      <c r="G44" s="659"/>
      <c r="H44" s="659"/>
      <c r="I44" s="659"/>
      <c r="J44" s="659"/>
      <c r="K44" s="659"/>
      <c r="L44" s="659"/>
      <c r="M44" s="660"/>
      <c r="N44" s="658" t="s">
        <v>398</v>
      </c>
      <c r="O44" s="659"/>
      <c r="P44" s="659"/>
      <c r="Q44" s="659"/>
      <c r="R44" s="659"/>
      <c r="S44" s="659"/>
      <c r="T44" s="659"/>
      <c r="U44" s="659"/>
      <c r="V44" s="659"/>
      <c r="W44" s="659"/>
      <c r="X44" s="659"/>
      <c r="Y44" s="660"/>
      <c r="Z44" s="185"/>
    </row>
    <row r="45" spans="1:26" ht="18.75" customHeight="1">
      <c r="A45" s="163" t="s">
        <v>169</v>
      </c>
      <c r="B45" s="443">
        <v>8.96</v>
      </c>
      <c r="C45" s="443">
        <v>8.947371283736008</v>
      </c>
      <c r="D45" s="443">
        <v>8.88729376473109</v>
      </c>
      <c r="E45" s="443">
        <v>8.729696827312239</v>
      </c>
      <c r="F45" s="443">
        <v>8.665272631021706</v>
      </c>
      <c r="G45" s="443">
        <v>8.734803431398348</v>
      </c>
      <c r="H45" s="443">
        <v>8.404957704402516</v>
      </c>
      <c r="I45" s="443">
        <v>8.46868096473029</v>
      </c>
      <c r="J45" s="443">
        <v>8.503996389891697</v>
      </c>
      <c r="K45" s="443">
        <v>8.503862184024266</v>
      </c>
      <c r="L45" s="443">
        <v>8.540211144578313</v>
      </c>
      <c r="M45" s="444">
        <v>8.546507007007007</v>
      </c>
      <c r="N45" s="444">
        <v>20.1</v>
      </c>
      <c r="O45" s="444">
        <v>19.937423342915185</v>
      </c>
      <c r="P45" s="444">
        <v>19.021668095136064</v>
      </c>
      <c r="Q45" s="444">
        <v>18.65918610890859</v>
      </c>
      <c r="R45" s="444">
        <v>18.500370566437272</v>
      </c>
      <c r="S45" s="444">
        <v>18.639387400663125</v>
      </c>
      <c r="T45" s="444">
        <v>18.30498537735849</v>
      </c>
      <c r="U45" s="444">
        <v>18.40313471213692</v>
      </c>
      <c r="V45" s="444">
        <v>18.453541838576587</v>
      </c>
      <c r="W45" s="444">
        <v>18.38873647623862</v>
      </c>
      <c r="X45" s="444">
        <v>18.41568534136546</v>
      </c>
      <c r="Y45" s="444">
        <v>18.441949524524524</v>
      </c>
      <c r="Z45" s="185" t="s">
        <v>409</v>
      </c>
    </row>
    <row r="46" spans="1:26" ht="18.75" customHeight="1">
      <c r="A46" s="163" t="s">
        <v>67</v>
      </c>
      <c r="B46" s="443">
        <v>13.05</v>
      </c>
      <c r="C46" s="443">
        <v>12.826917010236386</v>
      </c>
      <c r="D46" s="443">
        <v>11.806460252839084</v>
      </c>
      <c r="E46" s="443">
        <v>11.588960199908163</v>
      </c>
      <c r="F46" s="443">
        <v>11.70190577024881</v>
      </c>
      <c r="G46" s="443">
        <v>11.820904162938794</v>
      </c>
      <c r="H46" s="443">
        <v>11.920151048218031</v>
      </c>
      <c r="I46" s="443">
        <v>12.002356690871368</v>
      </c>
      <c r="J46" s="443">
        <v>12.048035224342446</v>
      </c>
      <c r="K46" s="443">
        <v>11.665442770475225</v>
      </c>
      <c r="L46" s="443">
        <v>11.67409939759036</v>
      </c>
      <c r="M46" s="444">
        <v>11.70243033033033</v>
      </c>
      <c r="N46" s="444">
        <v>23.08</v>
      </c>
      <c r="O46" s="444">
        <v>22.696140154306807</v>
      </c>
      <c r="P46" s="444">
        <v>21.523234947503752</v>
      </c>
      <c r="Q46" s="444">
        <v>21.225388511123395</v>
      </c>
      <c r="R46" s="444">
        <v>21.36003176283748</v>
      </c>
      <c r="S46" s="444">
        <v>21.48501394663439</v>
      </c>
      <c r="T46" s="444">
        <v>21.56128776205451</v>
      </c>
      <c r="U46" s="444">
        <v>21.62878060165975</v>
      </c>
      <c r="V46" s="444">
        <v>21.662549587416194</v>
      </c>
      <c r="W46" s="444">
        <v>20.87877427957532</v>
      </c>
      <c r="X46" s="444">
        <v>21.658113466365464</v>
      </c>
      <c r="Y46" s="444">
        <v>21.67659981231231</v>
      </c>
      <c r="Z46" s="185" t="s">
        <v>410</v>
      </c>
    </row>
    <row r="47" spans="1:26" ht="18.75" customHeight="1">
      <c r="A47" s="163" t="s">
        <v>70</v>
      </c>
      <c r="B47" s="443">
        <v>12.87</v>
      </c>
      <c r="C47" s="443">
        <v>12.660806944640857</v>
      </c>
      <c r="D47" s="443">
        <v>11.904649667880868</v>
      </c>
      <c r="E47" s="443">
        <v>11.793513663594718</v>
      </c>
      <c r="F47" s="443">
        <v>11.144044467972474</v>
      </c>
      <c r="G47" s="443">
        <v>11.26209146887006</v>
      </c>
      <c r="H47" s="443">
        <v>10.932890670859539</v>
      </c>
      <c r="I47" s="443">
        <v>11.024874999999998</v>
      </c>
      <c r="J47" s="443">
        <v>11.075792160907683</v>
      </c>
      <c r="K47" s="443">
        <v>9.501675935288167</v>
      </c>
      <c r="L47" s="443">
        <v>9.549817269076305</v>
      </c>
      <c r="M47" s="444">
        <v>9.55933083083083</v>
      </c>
      <c r="N47" s="444">
        <v>21.09</v>
      </c>
      <c r="O47" s="444">
        <v>20.743359558781535</v>
      </c>
      <c r="P47" s="444">
        <v>19.951146346689523</v>
      </c>
      <c r="Q47" s="444">
        <v>19.72161486073401</v>
      </c>
      <c r="R47" s="444">
        <v>18.552938062466914</v>
      </c>
      <c r="S47" s="444">
        <v>18.694687121730432</v>
      </c>
      <c r="T47" s="444">
        <v>18.235984145702304</v>
      </c>
      <c r="U47" s="444">
        <v>18.2755203319502</v>
      </c>
      <c r="V47" s="444">
        <v>18.294759515214025</v>
      </c>
      <c r="W47" s="444">
        <v>16.960929929221432</v>
      </c>
      <c r="X47" s="444">
        <v>16.960552083333333</v>
      </c>
      <c r="Y47" s="444">
        <v>16.97169339339339</v>
      </c>
      <c r="Z47" s="185" t="s">
        <v>411</v>
      </c>
    </row>
    <row r="48" spans="1:26" ht="18.75" customHeight="1">
      <c r="A48" s="163" t="s">
        <v>73</v>
      </c>
      <c r="B48" s="443">
        <v>9.39</v>
      </c>
      <c r="C48" s="443">
        <v>9.493837501495753</v>
      </c>
      <c r="D48" s="443">
        <v>10.395221769873583</v>
      </c>
      <c r="E48" s="443">
        <v>10.422295313050629</v>
      </c>
      <c r="F48" s="443">
        <v>10.438538909475914</v>
      </c>
      <c r="G48" s="443">
        <v>10.516446502815642</v>
      </c>
      <c r="H48" s="443">
        <v>10.278560587002096</v>
      </c>
      <c r="I48" s="443">
        <v>10.34032427385892</v>
      </c>
      <c r="J48" s="443">
        <v>10.374681382155751</v>
      </c>
      <c r="K48" s="443">
        <v>10.337863498483314</v>
      </c>
      <c r="L48" s="443">
        <v>8.906813485943776</v>
      </c>
      <c r="M48" s="444">
        <v>9.046887607607607</v>
      </c>
      <c r="N48" s="444">
        <v>18.3</v>
      </c>
      <c r="O48" s="444">
        <v>18.300993448623775</v>
      </c>
      <c r="P48" s="444">
        <v>19.064107028069426</v>
      </c>
      <c r="Q48" s="444">
        <v>19.079707185019664</v>
      </c>
      <c r="R48" s="444">
        <v>19.102448385389096</v>
      </c>
      <c r="S48" s="444">
        <v>19.204581337824326</v>
      </c>
      <c r="T48" s="444">
        <v>18.555436215932914</v>
      </c>
      <c r="U48" s="444">
        <v>18.602581172199166</v>
      </c>
      <c r="V48" s="444">
        <v>18.62584244455905</v>
      </c>
      <c r="W48" s="444">
        <v>18.53440546006066</v>
      </c>
      <c r="X48" s="444">
        <v>12.479087901606425</v>
      </c>
      <c r="Y48" s="444">
        <v>12.483318490490488</v>
      </c>
      <c r="Z48" s="185" t="s">
        <v>73</v>
      </c>
    </row>
    <row r="49" spans="1:26" ht="18.75" customHeight="1">
      <c r="A49" s="163" t="s">
        <v>76</v>
      </c>
      <c r="B49" s="443">
        <v>8.39</v>
      </c>
      <c r="C49" s="443">
        <v>7.960555658294082</v>
      </c>
      <c r="D49" s="443">
        <v>6.786533104778231</v>
      </c>
      <c r="E49" s="443">
        <v>6.358670696154546</v>
      </c>
      <c r="F49" s="443">
        <v>6.40926416093171</v>
      </c>
      <c r="G49" s="443">
        <v>6.8195358139045315</v>
      </c>
      <c r="H49" s="443">
        <v>6.973721016771489</v>
      </c>
      <c r="I49" s="443">
        <v>7.318905082987551</v>
      </c>
      <c r="J49" s="443">
        <v>7.260263280041259</v>
      </c>
      <c r="K49" s="443">
        <v>6.705482760364003</v>
      </c>
      <c r="L49" s="443">
        <v>6.542241716867469</v>
      </c>
      <c r="M49" s="444">
        <v>6.207687487487487</v>
      </c>
      <c r="N49" s="444">
        <v>13.56</v>
      </c>
      <c r="O49" s="444">
        <v>12.864588574117034</v>
      </c>
      <c r="P49" s="444">
        <v>11.787845511034927</v>
      </c>
      <c r="Q49" s="444">
        <v>11.042419194224859</v>
      </c>
      <c r="R49" s="444">
        <v>11.065550555849658</v>
      </c>
      <c r="S49" s="444">
        <v>11.724869743697703</v>
      </c>
      <c r="T49" s="444">
        <v>11.899323427672956</v>
      </c>
      <c r="U49" s="444">
        <v>12.439183117219915</v>
      </c>
      <c r="V49" s="444">
        <v>12.297369597730789</v>
      </c>
      <c r="W49" s="444">
        <v>11.263205990899896</v>
      </c>
      <c r="X49" s="444">
        <v>11.196683157630522</v>
      </c>
      <c r="Y49" s="444">
        <v>10.708045157657658</v>
      </c>
      <c r="Z49" s="185" t="s">
        <v>76</v>
      </c>
    </row>
    <row r="50" spans="1:26" ht="18.75" customHeight="1">
      <c r="A50" s="163" t="s">
        <v>79</v>
      </c>
      <c r="B50" s="443">
        <v>10.79</v>
      </c>
      <c r="C50" s="443">
        <v>10.412773178717897</v>
      </c>
      <c r="D50" s="443">
        <v>10.447718020141417</v>
      </c>
      <c r="E50" s="443">
        <v>10.47285969052679</v>
      </c>
      <c r="F50" s="443">
        <v>10.344362096347274</v>
      </c>
      <c r="G50" s="443">
        <v>10.463028261670441</v>
      </c>
      <c r="H50" s="443">
        <v>9.788202568134171</v>
      </c>
      <c r="I50" s="443">
        <v>9.845235477178422</v>
      </c>
      <c r="J50" s="443">
        <v>9.634421248066015</v>
      </c>
      <c r="K50" s="443">
        <v>8.361124115267945</v>
      </c>
      <c r="L50" s="443">
        <v>8.383501807228916</v>
      </c>
      <c r="M50" s="444">
        <v>8.398799399399397</v>
      </c>
      <c r="N50" s="444">
        <v>15.96</v>
      </c>
      <c r="O50" s="444">
        <v>15.396821943438969</v>
      </c>
      <c r="P50" s="444">
        <v>14.986768802228415</v>
      </c>
      <c r="Q50" s="444">
        <v>14.99241799285049</v>
      </c>
      <c r="R50" s="444">
        <v>15.002210164107995</v>
      </c>
      <c r="S50" s="444">
        <v>15.01576232829851</v>
      </c>
      <c r="T50" s="444">
        <v>14.042308988469603</v>
      </c>
      <c r="U50" s="444">
        <v>14.038327126556013</v>
      </c>
      <c r="V50" s="444">
        <v>11.488508651366683</v>
      </c>
      <c r="W50" s="444">
        <v>11.25485163043478</v>
      </c>
      <c r="X50" s="444">
        <v>11.256879442771082</v>
      </c>
      <c r="Y50" s="444">
        <v>11.256777927927926</v>
      </c>
      <c r="Z50" s="185" t="s">
        <v>79</v>
      </c>
    </row>
    <row r="51" spans="1:26" ht="18.75" customHeight="1">
      <c r="A51" s="163" t="s">
        <v>82</v>
      </c>
      <c r="B51" s="443">
        <v>7.9</v>
      </c>
      <c r="C51" s="443">
        <v>7.769262567036888</v>
      </c>
      <c r="D51" s="443">
        <v>8.447450182129849</v>
      </c>
      <c r="E51" s="443">
        <v>8.461283811924009</v>
      </c>
      <c r="F51" s="443">
        <v>8.44134462678666</v>
      </c>
      <c r="G51" s="443">
        <v>8.517288563759802</v>
      </c>
      <c r="H51" s="443">
        <v>8.593808647798742</v>
      </c>
      <c r="I51" s="443">
        <v>8.86600617219917</v>
      </c>
      <c r="J51" s="443">
        <v>8.757036152656008</v>
      </c>
      <c r="K51" s="443">
        <v>8.874009201213346</v>
      </c>
      <c r="L51" s="443">
        <v>8.333106074297188</v>
      </c>
      <c r="M51" s="444">
        <v>8.42201201201201</v>
      </c>
      <c r="N51" s="444">
        <v>13.33</v>
      </c>
      <c r="O51" s="444">
        <v>13.114677639111362</v>
      </c>
      <c r="P51" s="444">
        <v>13.566477394471825</v>
      </c>
      <c r="Q51" s="444">
        <v>13.57081834952519</v>
      </c>
      <c r="R51" s="444">
        <v>13.451045526733722</v>
      </c>
      <c r="S51" s="444">
        <v>13.504473448765856</v>
      </c>
      <c r="T51" s="444">
        <v>13.520748493186582</v>
      </c>
      <c r="U51" s="444">
        <v>13.908643879668048</v>
      </c>
      <c r="V51" s="444">
        <v>13.89483962093863</v>
      </c>
      <c r="W51" s="444">
        <v>13.919316456016176</v>
      </c>
      <c r="X51" s="444">
        <v>13.52303327058233</v>
      </c>
      <c r="Y51" s="444">
        <v>13.656121358858858</v>
      </c>
      <c r="Z51" s="185" t="s">
        <v>82</v>
      </c>
    </row>
    <row r="52" spans="1:26" ht="18.75" customHeight="1">
      <c r="A52" s="163" t="s">
        <v>85</v>
      </c>
      <c r="B52" s="443">
        <v>10.77</v>
      </c>
      <c r="C52" s="443">
        <v>10.758264710041663</v>
      </c>
      <c r="D52" s="443">
        <v>10.720216413113349</v>
      </c>
      <c r="E52" s="443">
        <v>10.924628642824343</v>
      </c>
      <c r="F52" s="443">
        <v>11.033986236103761</v>
      </c>
      <c r="G52" s="443">
        <v>11.17009631072049</v>
      </c>
      <c r="H52" s="443">
        <v>11.40034350104822</v>
      </c>
      <c r="I52" s="443">
        <v>11.481978890041491</v>
      </c>
      <c r="J52" s="443">
        <v>11.527236358947913</v>
      </c>
      <c r="K52" s="443">
        <v>11.089780990899897</v>
      </c>
      <c r="L52" s="443">
        <v>11.136959487951808</v>
      </c>
      <c r="M52" s="444">
        <v>9.46762117117117</v>
      </c>
      <c r="N52" s="444">
        <v>20.1</v>
      </c>
      <c r="O52" s="444">
        <v>20.075807227998226</v>
      </c>
      <c r="P52" s="444">
        <v>18.88961056353118</v>
      </c>
      <c r="Q52" s="444">
        <v>19.207173005918772</v>
      </c>
      <c r="R52" s="444">
        <v>19.31506087877184</v>
      </c>
      <c r="S52" s="444">
        <v>19.493645071312038</v>
      </c>
      <c r="T52" s="444">
        <v>19.777357914046124</v>
      </c>
      <c r="U52" s="444">
        <v>19.826733454356845</v>
      </c>
      <c r="V52" s="444">
        <v>19.851048607529652</v>
      </c>
      <c r="W52" s="444">
        <v>18.986718301314454</v>
      </c>
      <c r="X52" s="444">
        <v>18.985958082329315</v>
      </c>
      <c r="Y52" s="444">
        <v>16.284875337837835</v>
      </c>
      <c r="Z52" s="185" t="s">
        <v>414</v>
      </c>
    </row>
    <row r="53" spans="1:26" ht="18.75" customHeight="1">
      <c r="A53" s="163" t="s">
        <v>88</v>
      </c>
      <c r="B53" s="443">
        <v>5.85</v>
      </c>
      <c r="C53" s="443">
        <v>5.6423031318328665</v>
      </c>
      <c r="D53" s="443">
        <v>4.848457253053354</v>
      </c>
      <c r="E53" s="443">
        <v>4.820168085174546</v>
      </c>
      <c r="F53" s="443">
        <v>4.847644256220223</v>
      </c>
      <c r="G53" s="443">
        <v>5.015578127466976</v>
      </c>
      <c r="H53" s="443">
        <v>4.962842819706498</v>
      </c>
      <c r="I53" s="443">
        <v>4.959471836099584</v>
      </c>
      <c r="J53" s="443">
        <v>4.85150464156782</v>
      </c>
      <c r="K53" s="443">
        <v>4.949989888776541</v>
      </c>
      <c r="L53" s="443">
        <v>3.369201004016064</v>
      </c>
      <c r="M53" s="444">
        <v>3.316576426426426</v>
      </c>
      <c r="N53" s="444">
        <v>11.4</v>
      </c>
      <c r="O53" s="444">
        <v>11.008596471666454</v>
      </c>
      <c r="P53" s="444">
        <v>10.421818084422542</v>
      </c>
      <c r="Q53" s="444">
        <v>10.425006207100925</v>
      </c>
      <c r="R53" s="444">
        <v>10.398901535203812</v>
      </c>
      <c r="S53" s="444">
        <v>10.674188200621021</v>
      </c>
      <c r="T53" s="444">
        <v>10.449012067610063</v>
      </c>
      <c r="U53" s="444">
        <v>10.440041078838172</v>
      </c>
      <c r="V53" s="444">
        <v>10.176788035069624</v>
      </c>
      <c r="W53" s="444">
        <v>10.192407444388268</v>
      </c>
      <c r="X53" s="444">
        <v>10.079171460843375</v>
      </c>
      <c r="Y53" s="444">
        <v>9.881554629629626</v>
      </c>
      <c r="Z53" s="185" t="s">
        <v>415</v>
      </c>
    </row>
    <row r="54" spans="1:26" ht="18.75" customHeight="1">
      <c r="A54" s="163" t="s">
        <v>19</v>
      </c>
      <c r="B54" s="443">
        <v>12.36</v>
      </c>
      <c r="C54" s="443">
        <v>12.154862010073211</v>
      </c>
      <c r="D54" s="443">
        <v>12.328101564173988</v>
      </c>
      <c r="E54" s="443">
        <v>12.231934047392759</v>
      </c>
      <c r="F54" s="443">
        <v>12.211964002117524</v>
      </c>
      <c r="G54" s="443">
        <v>11.843218777959057</v>
      </c>
      <c r="H54" s="443">
        <v>11.359571226415095</v>
      </c>
      <c r="I54" s="443">
        <v>11.462806535269706</v>
      </c>
      <c r="J54" s="443">
        <v>11.411474883960803</v>
      </c>
      <c r="K54" s="443">
        <v>11.357270829120322</v>
      </c>
      <c r="L54" s="443">
        <v>10.775364214214212</v>
      </c>
      <c r="M54" s="444">
        <v>10.775364214214212</v>
      </c>
      <c r="N54" s="444">
        <v>23.03</v>
      </c>
      <c r="O54" s="444">
        <v>22.6556597744412</v>
      </c>
      <c r="P54" s="444">
        <v>22.33357885151061</v>
      </c>
      <c r="Q54" s="444">
        <v>22.309815762565705</v>
      </c>
      <c r="R54" s="444">
        <v>22.366119640021175</v>
      </c>
      <c r="S54" s="444">
        <v>22.396860691542553</v>
      </c>
      <c r="T54" s="444">
        <v>22.15029131289308</v>
      </c>
      <c r="U54" s="444">
        <v>22.210697549273853</v>
      </c>
      <c r="V54" s="444">
        <v>22.11119557761733</v>
      </c>
      <c r="W54" s="444">
        <v>21.807523647623857</v>
      </c>
      <c r="X54" s="444">
        <v>21.228579029029028</v>
      </c>
      <c r="Y54" s="444">
        <v>21.228579029029028</v>
      </c>
      <c r="Z54" s="185" t="s">
        <v>64</v>
      </c>
    </row>
    <row r="55" spans="1:26" ht="18.75" customHeight="1">
      <c r="A55" s="163" t="s">
        <v>68</v>
      </c>
      <c r="B55" s="443">
        <v>12.76</v>
      </c>
      <c r="C55" s="443">
        <v>12.565513940409238</v>
      </c>
      <c r="D55" s="443">
        <v>12.982804799657167</v>
      </c>
      <c r="E55" s="443">
        <v>13.022169302563993</v>
      </c>
      <c r="F55" s="443">
        <v>13.159396506087877</v>
      </c>
      <c r="G55" s="443">
        <v>13.036366507025948</v>
      </c>
      <c r="H55" s="443">
        <v>11.565769863731655</v>
      </c>
      <c r="I55" s="443">
        <v>11.645226607883814</v>
      </c>
      <c r="J55" s="443">
        <v>11.438000361010829</v>
      </c>
      <c r="K55" s="443">
        <v>10.852351820020221</v>
      </c>
      <c r="L55" s="443">
        <v>10.945027861445784</v>
      </c>
      <c r="M55" s="444">
        <v>10.967265065065062</v>
      </c>
      <c r="N55" s="444">
        <v>24.88</v>
      </c>
      <c r="O55" s="444">
        <v>24.51699577655157</v>
      </c>
      <c r="P55" s="444">
        <v>24.28131026355261</v>
      </c>
      <c r="Q55" s="444">
        <v>24.3037501568461</v>
      </c>
      <c r="R55" s="444">
        <v>24.45148226574907</v>
      </c>
      <c r="S55" s="444">
        <v>23.89511078364297</v>
      </c>
      <c r="T55" s="444">
        <v>20.71282192085954</v>
      </c>
      <c r="U55" s="444">
        <v>20.759920837655596</v>
      </c>
      <c r="V55" s="444">
        <v>20.33787288550799</v>
      </c>
      <c r="W55" s="444">
        <v>19.239290533367033</v>
      </c>
      <c r="X55" s="444">
        <v>19.251754530622488</v>
      </c>
      <c r="Y55" s="444">
        <v>19.26350489239239</v>
      </c>
      <c r="Z55" s="185" t="s">
        <v>443</v>
      </c>
    </row>
    <row r="56" spans="1:26" ht="18.75" customHeight="1">
      <c r="A56" s="163" t="s">
        <v>71</v>
      </c>
      <c r="B56" s="443">
        <v>13.6</v>
      </c>
      <c r="C56" s="443">
        <v>13.74394900301326</v>
      </c>
      <c r="D56" s="443">
        <v>13.870152131990572</v>
      </c>
      <c r="E56" s="443">
        <v>13.908567645205729</v>
      </c>
      <c r="F56" s="443">
        <v>14.037480148226575</v>
      </c>
      <c r="G56" s="443">
        <v>14.237934845534447</v>
      </c>
      <c r="H56" s="443">
        <v>12.053686740041929</v>
      </c>
      <c r="I56" s="443">
        <v>13.18872966804979</v>
      </c>
      <c r="J56" s="443">
        <v>13.161491954615784</v>
      </c>
      <c r="K56" s="443">
        <v>11.709130940343778</v>
      </c>
      <c r="L56" s="443">
        <v>11.680716014056223</v>
      </c>
      <c r="M56" s="444">
        <v>11.715574224224222</v>
      </c>
      <c r="N56" s="444">
        <v>23.17</v>
      </c>
      <c r="O56" s="444">
        <v>23.137345020111013</v>
      </c>
      <c r="P56" s="444">
        <v>22.53966680951361</v>
      </c>
      <c r="Q56" s="444">
        <v>22.549022748691172</v>
      </c>
      <c r="R56" s="444">
        <v>22.64534145050291</v>
      </c>
      <c r="S56" s="444">
        <v>22.756197042260936</v>
      </c>
      <c r="T56" s="444">
        <v>19.783460770440254</v>
      </c>
      <c r="U56" s="444">
        <v>21.479128293568458</v>
      </c>
      <c r="V56" s="444">
        <v>21.40995702681795</v>
      </c>
      <c r="W56" s="444">
        <v>20.08995731799797</v>
      </c>
      <c r="X56" s="444">
        <v>20.02086157128514</v>
      </c>
      <c r="Y56" s="444">
        <v>20.024846346346344</v>
      </c>
      <c r="Z56" s="185" t="s">
        <v>444</v>
      </c>
    </row>
    <row r="57" spans="1:26" ht="18.75" customHeight="1">
      <c r="A57" s="163" t="s">
        <v>74</v>
      </c>
      <c r="B57" s="443">
        <v>12.08</v>
      </c>
      <c r="C57" s="443">
        <v>11.878501419604685</v>
      </c>
      <c r="D57" s="443">
        <v>11.551532033426184</v>
      </c>
      <c r="E57" s="443">
        <v>11.952415023012932</v>
      </c>
      <c r="F57" s="443">
        <v>12.071201694017999</v>
      </c>
      <c r="G57" s="443">
        <v>11.883690332087786</v>
      </c>
      <c r="H57" s="443">
        <v>11.8575643081761</v>
      </c>
      <c r="I57" s="443">
        <v>11.961596161825724</v>
      </c>
      <c r="J57" s="443">
        <v>9.272877462609591</v>
      </c>
      <c r="K57" s="443">
        <v>9.426624469160767</v>
      </c>
      <c r="L57" s="443">
        <v>9.21943418674699</v>
      </c>
      <c r="M57" s="444">
        <v>9.199932132132131</v>
      </c>
      <c r="N57" s="444">
        <v>22.01</v>
      </c>
      <c r="O57" s="444">
        <v>21.647348854664966</v>
      </c>
      <c r="P57" s="444">
        <v>20.88110670666381</v>
      </c>
      <c r="Q57" s="444">
        <v>21.057089310170834</v>
      </c>
      <c r="R57" s="444">
        <v>21.161672842773957</v>
      </c>
      <c r="S57" s="444">
        <v>21.17053049839482</v>
      </c>
      <c r="T57" s="444">
        <v>21.16021323375262</v>
      </c>
      <c r="U57" s="444">
        <v>21.205112681535265</v>
      </c>
      <c r="V57" s="444">
        <v>21.432764337287264</v>
      </c>
      <c r="W57" s="444">
        <v>21.512565874620826</v>
      </c>
      <c r="X57" s="444">
        <v>21.385911834839355</v>
      </c>
      <c r="Y57" s="444">
        <v>21.278228228228222</v>
      </c>
      <c r="Z57" s="185" t="s">
        <v>74</v>
      </c>
    </row>
    <row r="58" spans="1:26" ht="18.75" customHeight="1">
      <c r="A58" s="163" t="s">
        <v>77</v>
      </c>
      <c r="B58" s="443">
        <v>11.44</v>
      </c>
      <c r="C58" s="443">
        <v>11.336712826481882</v>
      </c>
      <c r="D58" s="443">
        <v>11.657167345189631</v>
      </c>
      <c r="E58" s="443">
        <v>11.402454000832952</v>
      </c>
      <c r="F58" s="443">
        <v>11.363472736897833</v>
      </c>
      <c r="G58" s="443">
        <v>11.452134098205358</v>
      </c>
      <c r="H58" s="443">
        <v>11.449477987421384</v>
      </c>
      <c r="I58" s="443">
        <v>10.657721836099581</v>
      </c>
      <c r="J58" s="443">
        <v>10.342738370293967</v>
      </c>
      <c r="K58" s="443">
        <v>10.436562689585438</v>
      </c>
      <c r="L58" s="443">
        <v>9.784383785140562</v>
      </c>
      <c r="M58" s="444">
        <v>9.444656556556556</v>
      </c>
      <c r="N58" s="444">
        <v>22.19</v>
      </c>
      <c r="O58" s="444">
        <v>21.983593004250647</v>
      </c>
      <c r="P58" s="444">
        <v>21.617005035354623</v>
      </c>
      <c r="Q58" s="444">
        <v>21.105971898518572</v>
      </c>
      <c r="R58" s="444">
        <v>20.97490735839068</v>
      </c>
      <c r="S58" s="444">
        <v>21.100534182411455</v>
      </c>
      <c r="T58" s="444">
        <v>20.99865634171908</v>
      </c>
      <c r="U58" s="444">
        <v>19.72737645228215</v>
      </c>
      <c r="V58" s="444">
        <v>19.078181046931405</v>
      </c>
      <c r="W58" s="444">
        <v>19.093659125379165</v>
      </c>
      <c r="X58" s="444">
        <v>19.10439800451807</v>
      </c>
      <c r="Y58" s="444">
        <v>18.894583070570565</v>
      </c>
      <c r="Z58" s="185" t="s">
        <v>419</v>
      </c>
    </row>
    <row r="59" spans="1:26" ht="18.75" customHeight="1">
      <c r="A59" s="163" t="s">
        <v>80</v>
      </c>
      <c r="B59" s="443">
        <v>10.66</v>
      </c>
      <c r="C59" s="443">
        <v>10.486962481099134</v>
      </c>
      <c r="D59" s="443">
        <v>10.795157488750803</v>
      </c>
      <c r="E59" s="443">
        <v>10.828465555353842</v>
      </c>
      <c r="F59" s="443">
        <v>10.805717310746427</v>
      </c>
      <c r="G59" s="443">
        <v>11.189568970054207</v>
      </c>
      <c r="H59" s="443">
        <v>11.017447693920337</v>
      </c>
      <c r="I59" s="443">
        <v>11.098069190871366</v>
      </c>
      <c r="J59" s="443">
        <v>11.142744713769986</v>
      </c>
      <c r="K59" s="443">
        <v>10.863925176946408</v>
      </c>
      <c r="L59" s="443">
        <v>10.908661345381526</v>
      </c>
      <c r="M59" s="444">
        <v>10.290924924924925</v>
      </c>
      <c r="N59" s="444">
        <v>18.32</v>
      </c>
      <c r="O59" s="444">
        <v>18.01840585898088</v>
      </c>
      <c r="P59" s="444">
        <v>18.153497964431114</v>
      </c>
      <c r="Q59" s="444">
        <v>18.16464702286082</v>
      </c>
      <c r="R59" s="444">
        <v>18.032252514557968</v>
      </c>
      <c r="S59" s="444">
        <v>18.565904426082838</v>
      </c>
      <c r="T59" s="444">
        <v>18.15563419811321</v>
      </c>
      <c r="U59" s="444">
        <v>18.190671096991696</v>
      </c>
      <c r="V59" s="444">
        <v>18.207529538421866</v>
      </c>
      <c r="W59" s="444">
        <v>17.58978656471183</v>
      </c>
      <c r="X59" s="444">
        <v>17.595573142570277</v>
      </c>
      <c r="Y59" s="444">
        <v>17.593225975975972</v>
      </c>
      <c r="Z59" s="185" t="s">
        <v>445</v>
      </c>
    </row>
    <row r="60" spans="1:26" ht="18.75" customHeight="1">
      <c r="A60" s="163" t="s">
        <v>83</v>
      </c>
      <c r="B60" s="443">
        <v>8.9</v>
      </c>
      <c r="C60" s="443">
        <v>8.717569375700284</v>
      </c>
      <c r="D60" s="443">
        <v>7.809460038568674</v>
      </c>
      <c r="E60" s="443">
        <v>7.840201616778618</v>
      </c>
      <c r="F60" s="443">
        <v>7.850767601905772</v>
      </c>
      <c r="G60" s="443">
        <v>7.7389084785011315</v>
      </c>
      <c r="H60" s="443">
        <v>7.510772379454927</v>
      </c>
      <c r="I60" s="443">
        <v>7.726818775933607</v>
      </c>
      <c r="J60" s="443">
        <v>7.767518308406396</v>
      </c>
      <c r="K60" s="443">
        <v>7.634607886754297</v>
      </c>
      <c r="L60" s="443">
        <v>7.673484136546185</v>
      </c>
      <c r="M60" s="444">
        <v>7.697659459459459</v>
      </c>
      <c r="N60" s="444">
        <v>15.38</v>
      </c>
      <c r="O60" s="444">
        <v>15.053303019507274</v>
      </c>
      <c r="P60" s="444">
        <v>13.968649560745662</v>
      </c>
      <c r="Q60" s="444">
        <v>13.97382605700922</v>
      </c>
      <c r="R60" s="444">
        <v>13.900780836421387</v>
      </c>
      <c r="S60" s="444">
        <v>13.614717646439662</v>
      </c>
      <c r="T60" s="444">
        <v>13.083978747379454</v>
      </c>
      <c r="U60" s="444">
        <v>13.374619268672197</v>
      </c>
      <c r="V60" s="444">
        <v>13.382920912841673</v>
      </c>
      <c r="W60" s="444">
        <v>12.997030131445902</v>
      </c>
      <c r="X60" s="444">
        <v>12.998678852911643</v>
      </c>
      <c r="Y60" s="444">
        <v>13.003105430430429</v>
      </c>
      <c r="Z60" s="185" t="s">
        <v>83</v>
      </c>
    </row>
    <row r="61" spans="1:26" ht="18.75" customHeight="1">
      <c r="A61" s="163" t="s">
        <v>86</v>
      </c>
      <c r="B61" s="443">
        <v>12.05</v>
      </c>
      <c r="C61" s="443">
        <v>11.856146725118846</v>
      </c>
      <c r="D61" s="443">
        <v>11.283426183844012</v>
      </c>
      <c r="E61" s="443">
        <v>11.22118044060955</v>
      </c>
      <c r="F61" s="443">
        <v>11.455902593965062</v>
      </c>
      <c r="G61" s="443">
        <v>11.591232040418927</v>
      </c>
      <c r="H61" s="443">
        <v>11.723716981132076</v>
      </c>
      <c r="I61" s="443">
        <v>11.814436773858917</v>
      </c>
      <c r="J61" s="443">
        <v>11.879733883445075</v>
      </c>
      <c r="K61" s="443">
        <v>11.242038270980785</v>
      </c>
      <c r="L61" s="443">
        <v>10.893438152610441</v>
      </c>
      <c r="M61" s="444">
        <v>10.263545945945944</v>
      </c>
      <c r="N61" s="444">
        <v>22.52</v>
      </c>
      <c r="O61" s="444">
        <v>22.14822046781558</v>
      </c>
      <c r="P61" s="444">
        <v>22.160917077351623</v>
      </c>
      <c r="Q61" s="444">
        <v>21.95439582882818</v>
      </c>
      <c r="R61" s="444">
        <v>22.29751191106406</v>
      </c>
      <c r="S61" s="444">
        <v>22.410794168727964</v>
      </c>
      <c r="T61" s="444">
        <v>22.468899371069185</v>
      </c>
      <c r="U61" s="444">
        <v>22.51997384595435</v>
      </c>
      <c r="V61" s="444">
        <v>22.54554387570913</v>
      </c>
      <c r="W61" s="444">
        <v>21.126637007077854</v>
      </c>
      <c r="X61" s="444">
        <v>20.38246214859437</v>
      </c>
      <c r="Y61" s="444">
        <v>19.28083995245245</v>
      </c>
      <c r="Z61" s="185" t="s">
        <v>422</v>
      </c>
    </row>
    <row r="62" spans="1:26" ht="18.75" customHeight="1">
      <c r="A62" s="163" t="s">
        <v>89</v>
      </c>
      <c r="B62" s="443">
        <v>8.89</v>
      </c>
      <c r="C62" s="443">
        <v>8.748245890761147</v>
      </c>
      <c r="D62" s="443">
        <v>9.081851296335977</v>
      </c>
      <c r="E62" s="443">
        <v>9.09945217474878</v>
      </c>
      <c r="F62" s="443">
        <v>9.183695076760191</v>
      </c>
      <c r="G62" s="443">
        <v>9.288984790274197</v>
      </c>
      <c r="H62" s="443">
        <v>8.755910901467505</v>
      </c>
      <c r="I62" s="443">
        <v>8.841899377593359</v>
      </c>
      <c r="J62" s="443">
        <v>8.898045384218669</v>
      </c>
      <c r="K62" s="443">
        <v>8.253657229524771</v>
      </c>
      <c r="L62" s="443">
        <v>8.464294176706828</v>
      </c>
      <c r="M62" s="444">
        <v>8.086718718718718</v>
      </c>
      <c r="N62" s="444">
        <v>18.76</v>
      </c>
      <c r="O62" s="444">
        <v>18.446924062233993</v>
      </c>
      <c r="P62" s="444">
        <v>18.148703664023998</v>
      </c>
      <c r="Q62" s="444">
        <v>18.160508955578514</v>
      </c>
      <c r="R62" s="444">
        <v>18.1638433033351</v>
      </c>
      <c r="S62" s="444">
        <v>18.25219725277617</v>
      </c>
      <c r="T62" s="444">
        <v>18.05562526205451</v>
      </c>
      <c r="U62" s="444">
        <v>18.095002074688793</v>
      </c>
      <c r="V62" s="444">
        <v>18.11347653429603</v>
      </c>
      <c r="W62" s="444">
        <v>16.733520980788672</v>
      </c>
      <c r="X62" s="444">
        <v>17.036294929718878</v>
      </c>
      <c r="Y62" s="444">
        <v>16.650089589589587</v>
      </c>
      <c r="Z62" s="185" t="s">
        <v>428</v>
      </c>
    </row>
    <row r="63" spans="1:26" ht="18.75" customHeight="1">
      <c r="A63" s="163" t="s">
        <v>66</v>
      </c>
      <c r="B63" s="443">
        <v>9.67</v>
      </c>
      <c r="C63" s="443">
        <v>9.506945728676016</v>
      </c>
      <c r="D63" s="443">
        <v>8.828637240197128</v>
      </c>
      <c r="E63" s="443">
        <v>8.160834232136947</v>
      </c>
      <c r="F63" s="443">
        <v>8.161090524086818</v>
      </c>
      <c r="G63" s="443">
        <v>8.248407978527446</v>
      </c>
      <c r="H63" s="443">
        <v>8.349642452830189</v>
      </c>
      <c r="I63" s="443">
        <v>8.358889678423235</v>
      </c>
      <c r="J63" s="443">
        <v>8.40428308406395</v>
      </c>
      <c r="K63" s="443">
        <v>8.208967037411524</v>
      </c>
      <c r="L63" s="443">
        <v>8.255447891566265</v>
      </c>
      <c r="M63" s="444">
        <v>8.265277277277276</v>
      </c>
      <c r="N63" s="444">
        <v>21.15</v>
      </c>
      <c r="O63" s="444">
        <v>20.7980903377399</v>
      </c>
      <c r="P63" s="444">
        <v>19.314107028069426</v>
      </c>
      <c r="Q63" s="444">
        <v>18.83285144872401</v>
      </c>
      <c r="R63" s="444">
        <v>18.70938327157226</v>
      </c>
      <c r="S63" s="444">
        <v>18.820522604073474</v>
      </c>
      <c r="T63" s="444">
        <v>18.889703943920335</v>
      </c>
      <c r="U63" s="444">
        <v>18.785181146265558</v>
      </c>
      <c r="V63" s="444">
        <v>18.815520048994326</v>
      </c>
      <c r="W63" s="444">
        <v>18.170784112740137</v>
      </c>
      <c r="X63" s="444">
        <v>16.597210291164657</v>
      </c>
      <c r="Y63" s="444">
        <v>16.6113027027027</v>
      </c>
      <c r="Z63" s="185" t="s">
        <v>66</v>
      </c>
    </row>
    <row r="64" spans="1:26" ht="18.75" customHeight="1">
      <c r="A64" s="163" t="s">
        <v>69</v>
      </c>
      <c r="B64" s="443">
        <v>11.33</v>
      </c>
      <c r="C64" s="443">
        <v>11.37125110141743</v>
      </c>
      <c r="D64" s="443">
        <v>10.9586458110135</v>
      </c>
      <c r="E64" s="443">
        <v>10.56373674487148</v>
      </c>
      <c r="F64" s="443">
        <v>10.500635256749602</v>
      </c>
      <c r="G64" s="443">
        <v>10.59344245039735</v>
      </c>
      <c r="H64" s="443">
        <v>10.168033962264152</v>
      </c>
      <c r="I64" s="443">
        <v>10.246878319502072</v>
      </c>
      <c r="J64" s="443">
        <v>10.28539427539969</v>
      </c>
      <c r="K64" s="443">
        <v>9.86045</v>
      </c>
      <c r="L64" s="443">
        <v>9.883384287148594</v>
      </c>
      <c r="M64" s="444">
        <v>9.650395695695696</v>
      </c>
      <c r="N64" s="444">
        <v>21.75</v>
      </c>
      <c r="O64" s="444">
        <v>21.553130328602236</v>
      </c>
      <c r="P64" s="444">
        <v>20.4462315191772</v>
      </c>
      <c r="Q64" s="444">
        <v>19.84835985700975</v>
      </c>
      <c r="R64" s="444">
        <v>19.632861302276336</v>
      </c>
      <c r="S64" s="444">
        <v>19.737671701489397</v>
      </c>
      <c r="T64" s="444">
        <v>18.521883490566037</v>
      </c>
      <c r="U64" s="444">
        <v>18.569697756742734</v>
      </c>
      <c r="V64" s="444">
        <v>18.59472995100567</v>
      </c>
      <c r="W64" s="444">
        <v>18.057655801314457</v>
      </c>
      <c r="X64" s="444">
        <v>18.060738692269073</v>
      </c>
      <c r="Y64" s="444">
        <v>17.581346871871865</v>
      </c>
      <c r="Z64" s="185" t="s">
        <v>69</v>
      </c>
    </row>
    <row r="65" spans="1:26" ht="18.75" customHeight="1">
      <c r="A65" s="163" t="s">
        <v>72</v>
      </c>
      <c r="B65" s="443">
        <v>11</v>
      </c>
      <c r="C65" s="443">
        <v>10.822337289370916</v>
      </c>
      <c r="D65" s="443">
        <v>9.817495178915793</v>
      </c>
      <c r="E65" s="443">
        <v>9.743013359247357</v>
      </c>
      <c r="F65" s="443">
        <v>8.265696135521441</v>
      </c>
      <c r="G65" s="443">
        <v>8.328930056312826</v>
      </c>
      <c r="H65" s="443">
        <v>8.428122589098534</v>
      </c>
      <c r="I65" s="443">
        <v>8.640563952282156</v>
      </c>
      <c r="J65" s="443">
        <v>8.268895822588963</v>
      </c>
      <c r="K65" s="443">
        <v>8.457919464105155</v>
      </c>
      <c r="L65" s="443">
        <v>8.066451455823293</v>
      </c>
      <c r="M65" s="444">
        <v>8.350390190190188</v>
      </c>
      <c r="N65" s="444">
        <v>23.99</v>
      </c>
      <c r="O65" s="444">
        <v>23.59320821627972</v>
      </c>
      <c r="P65" s="444">
        <v>21.99922326976645</v>
      </c>
      <c r="Q65" s="444">
        <v>21.917420195370173</v>
      </c>
      <c r="R65" s="444">
        <v>20.2003176283748</v>
      </c>
      <c r="S65" s="444">
        <v>20.196726488079577</v>
      </c>
      <c r="T65" s="444">
        <v>20.71695108752621</v>
      </c>
      <c r="U65" s="444">
        <v>20.814765080394185</v>
      </c>
      <c r="V65" s="444">
        <v>20.46412444559051</v>
      </c>
      <c r="W65" s="444">
        <v>20.536984491911017</v>
      </c>
      <c r="X65" s="444">
        <v>20.382822828815257</v>
      </c>
      <c r="Y65" s="444">
        <v>20.481745457957956</v>
      </c>
      <c r="Z65" s="185" t="s">
        <v>72</v>
      </c>
    </row>
    <row r="66" spans="1:26" ht="18.75" customHeight="1">
      <c r="A66" s="163" t="s">
        <v>75</v>
      </c>
      <c r="B66" s="443">
        <v>12.61</v>
      </c>
      <c r="C66" s="443">
        <v>12.396956280526942</v>
      </c>
      <c r="D66" s="443">
        <v>12.315620312834799</v>
      </c>
      <c r="E66" s="443">
        <v>12.275770746345165</v>
      </c>
      <c r="F66" s="443">
        <v>12.588406564319746</v>
      </c>
      <c r="G66" s="443">
        <v>12.748750065786012</v>
      </c>
      <c r="H66" s="443">
        <v>12.816362002096437</v>
      </c>
      <c r="I66" s="443">
        <v>12.823221317427382</v>
      </c>
      <c r="J66" s="443">
        <v>12.808636668385768</v>
      </c>
      <c r="K66" s="443">
        <v>12.8750339231547</v>
      </c>
      <c r="L66" s="443">
        <v>12.56206922690763</v>
      </c>
      <c r="M66" s="444">
        <v>12.46423058058058</v>
      </c>
      <c r="N66" s="444">
        <v>22.88</v>
      </c>
      <c r="O66" s="444">
        <v>22.502712742957065</v>
      </c>
      <c r="P66" s="444">
        <v>21.594988750803516</v>
      </c>
      <c r="Q66" s="444">
        <v>21.525171462820133</v>
      </c>
      <c r="R66" s="444">
        <v>22.18160402329275</v>
      </c>
      <c r="S66" s="444">
        <v>22.340679437924322</v>
      </c>
      <c r="T66" s="444">
        <v>22.40013186582809</v>
      </c>
      <c r="U66" s="444">
        <v>22.433261345954353</v>
      </c>
      <c r="V66" s="444">
        <v>22.399129886539455</v>
      </c>
      <c r="W66" s="444">
        <v>22.480920171890798</v>
      </c>
      <c r="X66" s="444">
        <v>22.436834500502005</v>
      </c>
      <c r="Y66" s="444">
        <v>22.294734822322322</v>
      </c>
      <c r="Z66" s="185" t="s">
        <v>75</v>
      </c>
    </row>
    <row r="67" spans="1:26" ht="18.75" customHeight="1">
      <c r="A67" s="163" t="s">
        <v>20</v>
      </c>
      <c r="B67" s="443">
        <v>10.67</v>
      </c>
      <c r="C67" s="443">
        <v>10.499254843517138</v>
      </c>
      <c r="D67" s="443">
        <v>9.986393829012213</v>
      </c>
      <c r="E67" s="443">
        <v>9.954080924361671</v>
      </c>
      <c r="F67" s="443">
        <v>10.462519851773425</v>
      </c>
      <c r="G67" s="443">
        <v>10.461923056681227</v>
      </c>
      <c r="H67" s="443">
        <v>9.885692452830188</v>
      </c>
      <c r="I67" s="443">
        <v>9.727528526970952</v>
      </c>
      <c r="J67" s="443">
        <v>9.60651583290356</v>
      </c>
      <c r="K67" s="443">
        <v>9.522117189079877</v>
      </c>
      <c r="L67" s="443">
        <v>9.349776556224898</v>
      </c>
      <c r="M67" s="444">
        <v>8.854421321321318</v>
      </c>
      <c r="N67" s="444">
        <v>21.34</v>
      </c>
      <c r="O67" s="444">
        <v>20.98715288448202</v>
      </c>
      <c r="P67" s="444">
        <v>20.191638097278766</v>
      </c>
      <c r="Q67" s="444">
        <v>20.12635788675578</v>
      </c>
      <c r="R67" s="444">
        <v>20.757464266807833</v>
      </c>
      <c r="S67" s="444">
        <v>20.836350718383244</v>
      </c>
      <c r="T67" s="444">
        <v>20.380346095387843</v>
      </c>
      <c r="U67" s="444">
        <v>20.328350103734437</v>
      </c>
      <c r="V67" s="444">
        <v>20.345117560598244</v>
      </c>
      <c r="W67" s="444">
        <v>20.354904524772493</v>
      </c>
      <c r="X67" s="444">
        <v>19.841130886044173</v>
      </c>
      <c r="Y67" s="444">
        <v>19.754801326326323</v>
      </c>
      <c r="Z67" s="185" t="s">
        <v>78</v>
      </c>
    </row>
    <row r="68" spans="1:26" ht="18.75" customHeight="1">
      <c r="A68" s="163" t="s">
        <v>21</v>
      </c>
      <c r="B68" s="443">
        <v>13.23</v>
      </c>
      <c r="C68" s="443">
        <v>12.99661688078584</v>
      </c>
      <c r="D68" s="443">
        <v>13.245232483394044</v>
      </c>
      <c r="E68" s="443">
        <v>13.29730999647598</v>
      </c>
      <c r="F68" s="443">
        <v>13.100264690312335</v>
      </c>
      <c r="G68" s="443">
        <v>13.222619862112522</v>
      </c>
      <c r="H68" s="443">
        <v>13.492922064989518</v>
      </c>
      <c r="I68" s="443">
        <v>13.602657209543564</v>
      </c>
      <c r="J68" s="443">
        <v>13.648814543579165</v>
      </c>
      <c r="K68" s="443">
        <v>13.499694590495448</v>
      </c>
      <c r="L68" s="443">
        <v>13.559735592369476</v>
      </c>
      <c r="M68" s="444">
        <v>13.570549649649646</v>
      </c>
      <c r="N68" s="444">
        <v>23.55</v>
      </c>
      <c r="O68" s="444">
        <v>23.1236929202168</v>
      </c>
      <c r="P68" s="444">
        <v>24.477006106706664</v>
      </c>
      <c r="Q68" s="444">
        <v>24.500842296921014</v>
      </c>
      <c r="R68" s="444">
        <v>23.991397564849127</v>
      </c>
      <c r="S68" s="444">
        <v>24.075982843008266</v>
      </c>
      <c r="T68" s="444">
        <v>24.33597089884696</v>
      </c>
      <c r="U68" s="444">
        <v>24.348248054979248</v>
      </c>
      <c r="V68" s="444">
        <v>24.352406730273334</v>
      </c>
      <c r="W68" s="444">
        <v>24.367414926693627</v>
      </c>
      <c r="X68" s="444">
        <v>24.341586746987954</v>
      </c>
      <c r="Y68" s="444">
        <v>24.344438275775772</v>
      </c>
      <c r="Z68" s="185" t="s">
        <v>81</v>
      </c>
    </row>
    <row r="69" spans="1:26" ht="18.75" customHeight="1">
      <c r="A69" s="163" t="s">
        <v>22</v>
      </c>
      <c r="B69" s="443">
        <v>13.13</v>
      </c>
      <c r="C69" s="443">
        <v>12.147519227212898</v>
      </c>
      <c r="D69" s="443">
        <v>10.833779730019284</v>
      </c>
      <c r="E69" s="443">
        <v>10.241822666937198</v>
      </c>
      <c r="F69" s="443">
        <v>10.16760190577025</v>
      </c>
      <c r="G69" s="443">
        <v>10.280879953686648</v>
      </c>
      <c r="H69" s="443">
        <v>10.089917400419287</v>
      </c>
      <c r="I69" s="443">
        <v>10.189926659751034</v>
      </c>
      <c r="J69" s="443">
        <v>10.218135069623518</v>
      </c>
      <c r="K69" s="443">
        <v>10.42739418604651</v>
      </c>
      <c r="L69" s="443">
        <v>10.135860441767068</v>
      </c>
      <c r="M69" s="444">
        <v>7.9148065065065065</v>
      </c>
      <c r="N69" s="444">
        <v>25.16</v>
      </c>
      <c r="O69" s="444">
        <v>23.315121468335015</v>
      </c>
      <c r="P69" s="444">
        <v>22.488482965502463</v>
      </c>
      <c r="Q69" s="444">
        <v>22.124844155046706</v>
      </c>
      <c r="R69" s="444">
        <v>22.177739544732663</v>
      </c>
      <c r="S69" s="444">
        <v>22.163899268459556</v>
      </c>
      <c r="T69" s="444">
        <v>22.129892190775678</v>
      </c>
      <c r="U69" s="444">
        <v>22.17618217064315</v>
      </c>
      <c r="V69" s="444">
        <v>22.166840304280562</v>
      </c>
      <c r="W69" s="444">
        <v>22.285525834175935</v>
      </c>
      <c r="X69" s="444">
        <v>22.15326522339357</v>
      </c>
      <c r="Y69" s="444">
        <v>20.26911197447447</v>
      </c>
      <c r="Z69" s="185" t="s">
        <v>84</v>
      </c>
    </row>
    <row r="70" spans="1:26" ht="18.75" customHeight="1">
      <c r="A70" s="163" t="s">
        <v>23</v>
      </c>
      <c r="B70" s="443">
        <v>13.71</v>
      </c>
      <c r="C70" s="443">
        <v>13.435497731895964</v>
      </c>
      <c r="D70" s="443">
        <v>13.53433683308335</v>
      </c>
      <c r="E70" s="443">
        <v>13.565616223316212</v>
      </c>
      <c r="F70" s="443">
        <v>13.67289571201694</v>
      </c>
      <c r="G70" s="443">
        <v>13.299984211357296</v>
      </c>
      <c r="H70" s="443">
        <v>13.281217872117399</v>
      </c>
      <c r="I70" s="443">
        <v>13.247994346473025</v>
      </c>
      <c r="J70" s="443">
        <v>13.12489804022692</v>
      </c>
      <c r="K70" s="443">
        <v>13.265020980788671</v>
      </c>
      <c r="L70" s="443">
        <v>12.764746636546183</v>
      </c>
      <c r="M70" s="444">
        <v>8.197177027027026</v>
      </c>
      <c r="N70" s="444">
        <v>24.52</v>
      </c>
      <c r="O70" s="444">
        <v>24.069685539380323</v>
      </c>
      <c r="P70" s="444">
        <v>23.615398007285197</v>
      </c>
      <c r="Q70" s="444">
        <v>23.634184173360993</v>
      </c>
      <c r="R70" s="444">
        <v>23.766609317098993</v>
      </c>
      <c r="S70" s="444">
        <v>23.030274722383037</v>
      </c>
      <c r="T70" s="444">
        <v>23.703792885220125</v>
      </c>
      <c r="U70" s="444">
        <v>23.68669901452282</v>
      </c>
      <c r="V70" s="444">
        <v>23.659920564724086</v>
      </c>
      <c r="W70" s="444">
        <v>23.761316721435787</v>
      </c>
      <c r="X70" s="444">
        <v>23.251847427208833</v>
      </c>
      <c r="Y70" s="444">
        <v>14.883996646646642</v>
      </c>
      <c r="Z70" s="185" t="s">
        <v>87</v>
      </c>
    </row>
    <row r="71" spans="1:26" ht="18.75" customHeight="1">
      <c r="A71" s="163"/>
      <c r="B71" s="443"/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179"/>
      <c r="N71" s="444"/>
      <c r="O71" s="444"/>
      <c r="P71" s="444"/>
      <c r="Q71" s="444"/>
      <c r="R71" s="444"/>
      <c r="S71" s="444"/>
      <c r="T71" s="444"/>
      <c r="U71" s="444"/>
      <c r="V71" s="444"/>
      <c r="W71" s="444"/>
      <c r="X71" s="444"/>
      <c r="Y71" s="444"/>
      <c r="Z71" s="185"/>
    </row>
    <row r="72" spans="1:26" ht="18.75" customHeight="1">
      <c r="A72" s="180" t="s">
        <v>90</v>
      </c>
      <c r="B72" s="443">
        <v>1.45</v>
      </c>
      <c r="C72" s="443">
        <v>1.4304828831572878</v>
      </c>
      <c r="D72" s="443">
        <v>1.2909792157703022</v>
      </c>
      <c r="E72" s="443">
        <v>1.299616629112694</v>
      </c>
      <c r="F72" s="443">
        <v>1.3266278454208575</v>
      </c>
      <c r="G72" s="443">
        <v>1.3483500868375349</v>
      </c>
      <c r="H72" s="443">
        <v>1.2324134171907757</v>
      </c>
      <c r="I72" s="443">
        <v>1.26</v>
      </c>
      <c r="J72" s="443">
        <v>1.267907581227437</v>
      </c>
      <c r="K72" s="443">
        <v>1.2107434782608693</v>
      </c>
      <c r="L72" s="443">
        <v>1.2264122489959837</v>
      </c>
      <c r="M72" s="444">
        <v>1.233145245245245</v>
      </c>
      <c r="N72" s="444">
        <v>8.71</v>
      </c>
      <c r="O72" s="444">
        <v>8.564109118895647</v>
      </c>
      <c r="P72" s="444">
        <v>8.173076923076923</v>
      </c>
      <c r="Q72" s="444">
        <v>8.184830112315154</v>
      </c>
      <c r="R72" s="444">
        <v>8.24907358390683</v>
      </c>
      <c r="S72" s="444">
        <v>8.306931214146624</v>
      </c>
      <c r="T72" s="444">
        <v>8.131523768343817</v>
      </c>
      <c r="U72" s="444">
        <v>8.17</v>
      </c>
      <c r="V72" s="444">
        <v>8.188501650335226</v>
      </c>
      <c r="W72" s="444">
        <v>8.176175859453991</v>
      </c>
      <c r="X72" s="444">
        <v>8.188236997991966</v>
      </c>
      <c r="Y72" s="444">
        <v>8.198739414414414</v>
      </c>
      <c r="Z72" s="185" t="s">
        <v>91</v>
      </c>
    </row>
    <row r="73" spans="1:9" ht="18.75" customHeight="1">
      <c r="A73" s="174"/>
      <c r="B73" s="173"/>
      <c r="C73" s="173"/>
      <c r="D73" s="173"/>
      <c r="E73" s="173"/>
      <c r="F73" s="173"/>
      <c r="G73" s="173"/>
      <c r="H73" s="173"/>
      <c r="I73" s="173"/>
    </row>
    <row r="74" spans="1:9" ht="18.75" customHeight="1">
      <c r="A74" s="158"/>
      <c r="B74" s="173"/>
      <c r="C74" s="173"/>
      <c r="D74" s="173"/>
      <c r="E74" s="173"/>
      <c r="F74" s="173"/>
      <c r="G74" s="173"/>
      <c r="H74" s="173"/>
      <c r="I74" s="173"/>
    </row>
    <row r="75" spans="2:9" ht="18.75" customHeight="1">
      <c r="B75" s="175"/>
      <c r="C75" s="175"/>
      <c r="D75" s="175"/>
      <c r="E75" s="175"/>
      <c r="F75" s="175"/>
      <c r="G75" s="175"/>
      <c r="H75" s="175"/>
      <c r="I75" s="175"/>
    </row>
    <row r="76" spans="2:9" ht="18.75" customHeight="1">
      <c r="B76" s="175"/>
      <c r="C76" s="175"/>
      <c r="D76" s="175"/>
      <c r="E76" s="175"/>
      <c r="F76" s="175"/>
      <c r="G76" s="175"/>
      <c r="H76" s="175"/>
      <c r="I76" s="175"/>
    </row>
    <row r="77" spans="2:9" ht="18.75" customHeight="1">
      <c r="B77" s="175"/>
      <c r="C77" s="175"/>
      <c r="D77" s="175"/>
      <c r="E77" s="175"/>
      <c r="F77" s="175"/>
      <c r="G77" s="175"/>
      <c r="H77" s="175"/>
      <c r="I77" s="175"/>
    </row>
    <row r="78" spans="2:9" ht="18.75" customHeight="1">
      <c r="B78" s="175"/>
      <c r="C78" s="175"/>
      <c r="D78" s="175"/>
      <c r="E78" s="175"/>
      <c r="F78" s="175"/>
      <c r="G78" s="175"/>
      <c r="H78" s="175"/>
      <c r="I78" s="175"/>
    </row>
    <row r="79" spans="2:9" ht="18.75" customHeight="1">
      <c r="B79" s="175"/>
      <c r="C79" s="175"/>
      <c r="D79" s="175"/>
      <c r="E79" s="175"/>
      <c r="F79" s="175"/>
      <c r="G79" s="175"/>
      <c r="H79" s="175"/>
      <c r="I79" s="175"/>
    </row>
    <row r="80" spans="2:9" ht="18.75" customHeight="1">
      <c r="B80" s="175"/>
      <c r="C80" s="175"/>
      <c r="D80" s="175"/>
      <c r="E80" s="175"/>
      <c r="F80" s="175"/>
      <c r="G80" s="175"/>
      <c r="H80" s="175"/>
      <c r="I80" s="175"/>
    </row>
    <row r="81" spans="2:9" ht="18.75" customHeight="1">
      <c r="B81" s="175"/>
      <c r="C81" s="175"/>
      <c r="D81" s="175"/>
      <c r="E81" s="175"/>
      <c r="F81" s="175"/>
      <c r="G81" s="175"/>
      <c r="H81" s="175"/>
      <c r="I81" s="175"/>
    </row>
    <row r="82" spans="2:9" ht="18.75" customHeight="1">
      <c r="B82" s="175"/>
      <c r="C82" s="175"/>
      <c r="D82" s="175"/>
      <c r="E82" s="175"/>
      <c r="F82" s="175"/>
      <c r="G82" s="175"/>
      <c r="H82" s="175"/>
      <c r="I82" s="175"/>
    </row>
    <row r="83" spans="2:9" ht="18.75" customHeight="1">
      <c r="B83" s="175"/>
      <c r="C83" s="175"/>
      <c r="D83" s="175"/>
      <c r="E83" s="175"/>
      <c r="F83" s="175"/>
      <c r="G83" s="175"/>
      <c r="H83" s="175"/>
      <c r="I83" s="175"/>
    </row>
    <row r="84" spans="2:9" ht="18.75" customHeight="1">
      <c r="B84" s="175"/>
      <c r="C84" s="175"/>
      <c r="D84" s="175"/>
      <c r="E84" s="175"/>
      <c r="F84" s="175"/>
      <c r="G84" s="175"/>
      <c r="H84" s="175"/>
      <c r="I84" s="175"/>
    </row>
    <row r="85" spans="2:9" ht="18.75" customHeight="1">
      <c r="B85" s="175"/>
      <c r="C85" s="175"/>
      <c r="D85" s="175"/>
      <c r="E85" s="175"/>
      <c r="F85" s="175"/>
      <c r="G85" s="175"/>
      <c r="H85" s="175"/>
      <c r="I85" s="175"/>
    </row>
    <row r="86" spans="2:9" ht="18.75" customHeight="1">
      <c r="B86" s="175"/>
      <c r="C86" s="175"/>
      <c r="D86" s="175"/>
      <c r="E86" s="175"/>
      <c r="F86" s="175"/>
      <c r="G86" s="175"/>
      <c r="H86" s="175"/>
      <c r="I86" s="175"/>
    </row>
    <row r="87" spans="2:9" ht="18.75" customHeight="1">
      <c r="B87" s="175"/>
      <c r="C87" s="175"/>
      <c r="D87" s="175"/>
      <c r="E87" s="175"/>
      <c r="F87" s="175"/>
      <c r="G87" s="175"/>
      <c r="H87" s="175"/>
      <c r="I87" s="175"/>
    </row>
    <row r="88" spans="2:9" ht="18.75" customHeight="1">
      <c r="B88" s="175"/>
      <c r="C88" s="175"/>
      <c r="D88" s="175"/>
      <c r="E88" s="175"/>
      <c r="F88" s="175"/>
      <c r="G88" s="175"/>
      <c r="H88" s="175"/>
      <c r="I88" s="175"/>
    </row>
    <row r="89" spans="2:9" ht="12.75">
      <c r="B89" s="175"/>
      <c r="C89" s="175"/>
      <c r="D89" s="175"/>
      <c r="E89" s="175"/>
      <c r="F89" s="175"/>
      <c r="G89" s="175"/>
      <c r="H89" s="175"/>
      <c r="I89" s="175"/>
    </row>
    <row r="90" spans="2:9" ht="12.75">
      <c r="B90" s="175"/>
      <c r="C90" s="175"/>
      <c r="D90" s="175"/>
      <c r="E90" s="175"/>
      <c r="F90" s="175"/>
      <c r="G90" s="175"/>
      <c r="H90" s="175"/>
      <c r="I90" s="175"/>
    </row>
    <row r="91" spans="2:9" ht="12.75">
      <c r="B91" s="175"/>
      <c r="C91" s="175"/>
      <c r="D91" s="175"/>
      <c r="E91" s="175"/>
      <c r="F91" s="175"/>
      <c r="G91" s="175"/>
      <c r="H91" s="175"/>
      <c r="I91" s="175"/>
    </row>
    <row r="92" spans="2:9" ht="12.75">
      <c r="B92" s="175"/>
      <c r="C92" s="175"/>
      <c r="D92" s="175"/>
      <c r="E92" s="175"/>
      <c r="F92" s="175"/>
      <c r="G92" s="175"/>
      <c r="H92" s="175"/>
      <c r="I92" s="175"/>
    </row>
    <row r="93" spans="2:9" ht="12.75">
      <c r="B93" s="175"/>
      <c r="C93" s="175"/>
      <c r="D93" s="175"/>
      <c r="E93" s="175"/>
      <c r="F93" s="175"/>
      <c r="G93" s="175"/>
      <c r="H93" s="175"/>
      <c r="I93" s="175"/>
    </row>
    <row r="94" spans="2:9" ht="12.75">
      <c r="B94" s="175"/>
      <c r="C94" s="175"/>
      <c r="D94" s="175"/>
      <c r="E94" s="175"/>
      <c r="F94" s="175"/>
      <c r="G94" s="175"/>
      <c r="H94" s="175"/>
      <c r="I94" s="175"/>
    </row>
    <row r="95" spans="2:9" ht="12.75">
      <c r="B95" s="175"/>
      <c r="C95" s="175"/>
      <c r="D95" s="175"/>
      <c r="E95" s="175"/>
      <c r="F95" s="175"/>
      <c r="G95" s="175"/>
      <c r="H95" s="175"/>
      <c r="I95" s="175"/>
    </row>
    <row r="96" spans="2:9" ht="12.75">
      <c r="B96" s="175"/>
      <c r="C96" s="175"/>
      <c r="D96" s="175"/>
      <c r="E96" s="175"/>
      <c r="F96" s="175"/>
      <c r="G96" s="175"/>
      <c r="H96" s="175"/>
      <c r="I96" s="175"/>
    </row>
    <row r="97" spans="2:9" ht="12.75">
      <c r="B97" s="175"/>
      <c r="C97" s="175"/>
      <c r="D97" s="175"/>
      <c r="E97" s="175"/>
      <c r="F97" s="175"/>
      <c r="G97" s="175"/>
      <c r="H97" s="175"/>
      <c r="I97" s="175"/>
    </row>
    <row r="98" spans="2:9" ht="12.75">
      <c r="B98" s="175"/>
      <c r="C98" s="175"/>
      <c r="D98" s="175"/>
      <c r="E98" s="175"/>
      <c r="F98" s="175"/>
      <c r="G98" s="175"/>
      <c r="H98" s="175"/>
      <c r="I98" s="175"/>
    </row>
    <row r="99" spans="2:9" ht="12.75">
      <c r="B99" s="175"/>
      <c r="C99" s="175"/>
      <c r="D99" s="175"/>
      <c r="E99" s="175"/>
      <c r="F99" s="175"/>
      <c r="G99" s="175"/>
      <c r="H99" s="175"/>
      <c r="I99" s="175"/>
    </row>
    <row r="100" spans="2:9" ht="12.75">
      <c r="B100" s="175"/>
      <c r="C100" s="175"/>
      <c r="D100" s="175"/>
      <c r="E100" s="175"/>
      <c r="F100" s="175"/>
      <c r="G100" s="175"/>
      <c r="H100" s="175"/>
      <c r="I100" s="175"/>
    </row>
    <row r="101" spans="2:9" ht="12.75">
      <c r="B101" s="175"/>
      <c r="C101" s="175"/>
      <c r="D101" s="175"/>
      <c r="E101" s="175"/>
      <c r="F101" s="175"/>
      <c r="G101" s="175"/>
      <c r="H101" s="175"/>
      <c r="I101" s="175"/>
    </row>
    <row r="102" spans="2:9" ht="12.75">
      <c r="B102" s="175"/>
      <c r="C102" s="175"/>
      <c r="D102" s="175"/>
      <c r="E102" s="175"/>
      <c r="F102" s="175"/>
      <c r="G102" s="175"/>
      <c r="H102" s="175"/>
      <c r="I102" s="175"/>
    </row>
    <row r="103" spans="2:9" ht="12.75">
      <c r="B103" s="175"/>
      <c r="C103" s="175"/>
      <c r="D103" s="175"/>
      <c r="E103" s="175"/>
      <c r="F103" s="175"/>
      <c r="G103" s="175"/>
      <c r="H103" s="175"/>
      <c r="I103" s="175"/>
    </row>
    <row r="104" spans="2:9" ht="12.75">
      <c r="B104" s="175"/>
      <c r="C104" s="175"/>
      <c r="D104" s="175"/>
      <c r="E104" s="175"/>
      <c r="F104" s="175"/>
      <c r="G104" s="175"/>
      <c r="H104" s="175"/>
      <c r="I104" s="175"/>
    </row>
    <row r="105" spans="2:9" ht="12.75">
      <c r="B105" s="175"/>
      <c r="C105" s="175"/>
      <c r="D105" s="175"/>
      <c r="E105" s="175"/>
      <c r="F105" s="175"/>
      <c r="G105" s="175"/>
      <c r="H105" s="175"/>
      <c r="I105" s="175"/>
    </row>
    <row r="106" spans="2:9" ht="12.75">
      <c r="B106" s="175"/>
      <c r="C106" s="175"/>
      <c r="D106" s="175"/>
      <c r="E106" s="175"/>
      <c r="F106" s="175"/>
      <c r="G106" s="175"/>
      <c r="H106" s="175"/>
      <c r="I106" s="175"/>
    </row>
    <row r="107" spans="2:9" ht="12.75">
      <c r="B107" s="175"/>
      <c r="C107" s="175"/>
      <c r="D107" s="175"/>
      <c r="E107" s="175"/>
      <c r="F107" s="175"/>
      <c r="G107" s="175"/>
      <c r="H107" s="175"/>
      <c r="I107" s="175"/>
    </row>
    <row r="108" spans="2:9" ht="12.75">
      <c r="B108" s="175"/>
      <c r="C108" s="175"/>
      <c r="D108" s="175"/>
      <c r="E108" s="175"/>
      <c r="F108" s="175"/>
      <c r="G108" s="175"/>
      <c r="H108" s="175"/>
      <c r="I108" s="175"/>
    </row>
    <row r="109" spans="2:9" ht="12.75">
      <c r="B109" s="175"/>
      <c r="C109" s="175"/>
      <c r="D109" s="175"/>
      <c r="E109" s="175"/>
      <c r="F109" s="175"/>
      <c r="G109" s="175"/>
      <c r="H109" s="175"/>
      <c r="I109" s="175"/>
    </row>
    <row r="110" spans="2:9" ht="12.75">
      <c r="B110" s="175"/>
      <c r="C110" s="175"/>
      <c r="D110" s="175"/>
      <c r="E110" s="175"/>
      <c r="F110" s="175"/>
      <c r="G110" s="175"/>
      <c r="H110" s="175"/>
      <c r="I110" s="175"/>
    </row>
    <row r="111" spans="2:9" ht="12.75">
      <c r="B111" s="175"/>
      <c r="C111" s="175"/>
      <c r="D111" s="175"/>
      <c r="E111" s="175"/>
      <c r="F111" s="175"/>
      <c r="G111" s="175"/>
      <c r="H111" s="175"/>
      <c r="I111" s="175"/>
    </row>
    <row r="112" spans="2:9" ht="12.75">
      <c r="B112" s="175"/>
      <c r="C112" s="175"/>
      <c r="D112" s="175"/>
      <c r="E112" s="175"/>
      <c r="F112" s="175"/>
      <c r="G112" s="175"/>
      <c r="H112" s="175"/>
      <c r="I112" s="175"/>
    </row>
    <row r="113" spans="2:9" ht="12.75">
      <c r="B113" s="175"/>
      <c r="C113" s="175"/>
      <c r="D113" s="175"/>
      <c r="E113" s="175"/>
      <c r="F113" s="175"/>
      <c r="G113" s="175"/>
      <c r="H113" s="175"/>
      <c r="I113" s="175"/>
    </row>
    <row r="114" spans="2:9" ht="12.75">
      <c r="B114" s="175"/>
      <c r="C114" s="175"/>
      <c r="D114" s="175"/>
      <c r="E114" s="175"/>
      <c r="F114" s="175"/>
      <c r="G114" s="175"/>
      <c r="H114" s="175"/>
      <c r="I114" s="175"/>
    </row>
    <row r="115" spans="2:9" ht="12.75">
      <c r="B115" s="175"/>
      <c r="C115" s="175"/>
      <c r="D115" s="175"/>
      <c r="E115" s="175"/>
      <c r="F115" s="175"/>
      <c r="G115" s="175"/>
      <c r="H115" s="175"/>
      <c r="I115" s="175"/>
    </row>
    <row r="116" spans="2:9" ht="12.75">
      <c r="B116" s="175"/>
      <c r="C116" s="175"/>
      <c r="D116" s="175"/>
      <c r="E116" s="175"/>
      <c r="F116" s="175"/>
      <c r="G116" s="175"/>
      <c r="H116" s="175"/>
      <c r="I116" s="175"/>
    </row>
    <row r="117" spans="2:9" ht="12.75">
      <c r="B117" s="175"/>
      <c r="C117" s="175"/>
      <c r="D117" s="175"/>
      <c r="E117" s="175"/>
      <c r="F117" s="175"/>
      <c r="G117" s="175"/>
      <c r="H117" s="175"/>
      <c r="I117" s="175"/>
    </row>
    <row r="118" spans="2:9" ht="12.75">
      <c r="B118" s="175"/>
      <c r="C118" s="175"/>
      <c r="D118" s="175"/>
      <c r="E118" s="175"/>
      <c r="F118" s="175"/>
      <c r="G118" s="175"/>
      <c r="H118" s="175"/>
      <c r="I118" s="175"/>
    </row>
    <row r="119" spans="2:9" ht="12.75">
      <c r="B119" s="175"/>
      <c r="C119" s="175"/>
      <c r="D119" s="175"/>
      <c r="E119" s="175"/>
      <c r="F119" s="175"/>
      <c r="G119" s="175"/>
      <c r="H119" s="175"/>
      <c r="I119" s="175"/>
    </row>
    <row r="120" spans="2:9" ht="12.75">
      <c r="B120" s="175"/>
      <c r="C120" s="175"/>
      <c r="D120" s="175"/>
      <c r="E120" s="175"/>
      <c r="F120" s="175"/>
      <c r="G120" s="175"/>
      <c r="H120" s="175"/>
      <c r="I120" s="175"/>
    </row>
    <row r="121" spans="2:9" ht="12.75">
      <c r="B121" s="175"/>
      <c r="C121" s="175"/>
      <c r="D121" s="175"/>
      <c r="E121" s="175"/>
      <c r="F121" s="175"/>
      <c r="G121" s="175"/>
      <c r="H121" s="175"/>
      <c r="I121" s="175"/>
    </row>
    <row r="122" spans="2:9" ht="12.75">
      <c r="B122" s="175"/>
      <c r="C122" s="175"/>
      <c r="D122" s="175"/>
      <c r="E122" s="175"/>
      <c r="F122" s="175"/>
      <c r="G122" s="175"/>
      <c r="H122" s="175"/>
      <c r="I122" s="175"/>
    </row>
    <row r="123" spans="2:9" ht="12.75">
      <c r="B123" s="175"/>
      <c r="C123" s="175"/>
      <c r="D123" s="175"/>
      <c r="E123" s="175"/>
      <c r="F123" s="175"/>
      <c r="G123" s="175"/>
      <c r="H123" s="175"/>
      <c r="I123" s="175"/>
    </row>
    <row r="124" spans="2:9" ht="12.75">
      <c r="B124" s="175"/>
      <c r="C124" s="175"/>
      <c r="D124" s="175"/>
      <c r="E124" s="175"/>
      <c r="F124" s="175"/>
      <c r="G124" s="175"/>
      <c r="H124" s="175"/>
      <c r="I124" s="175"/>
    </row>
    <row r="125" spans="2:9" ht="12.75">
      <c r="B125" s="175"/>
      <c r="C125" s="175"/>
      <c r="D125" s="175"/>
      <c r="E125" s="175"/>
      <c r="F125" s="175"/>
      <c r="G125" s="175"/>
      <c r="H125" s="175"/>
      <c r="I125" s="175"/>
    </row>
    <row r="126" spans="2:9" ht="12.75">
      <c r="B126" s="175"/>
      <c r="C126" s="175"/>
      <c r="D126" s="175"/>
      <c r="E126" s="175"/>
      <c r="F126" s="175"/>
      <c r="G126" s="175"/>
      <c r="H126" s="175"/>
      <c r="I126" s="175"/>
    </row>
  </sheetData>
  <mergeCells count="13">
    <mergeCell ref="B44:M44"/>
    <mergeCell ref="B8:M8"/>
    <mergeCell ref="B10:M10"/>
    <mergeCell ref="B12:M12"/>
    <mergeCell ref="B42:M42"/>
    <mergeCell ref="A5:J5"/>
    <mergeCell ref="N6:Y6"/>
    <mergeCell ref="N8:Y8"/>
    <mergeCell ref="B6:M6"/>
    <mergeCell ref="N10:Y10"/>
    <mergeCell ref="N12:Y12"/>
    <mergeCell ref="N42:Y42"/>
    <mergeCell ref="N44:Y44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2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contribuzioni&amp;R48 - 49</oddFooter>
  </headerFooter>
  <colBreaks count="1" manualBreakCount="1">
    <brk id="13" max="7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5"/>
  <dimension ref="A1:O4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1.00390625" style="203" customWidth="1"/>
    <col min="2" max="7" width="10.140625" style="203" customWidth="1"/>
    <col min="8" max="8" width="13.28125" style="203" bestFit="1" customWidth="1"/>
    <col min="9" max="14" width="10.140625" style="203" customWidth="1"/>
    <col min="15" max="21" width="12.7109375" style="203" customWidth="1"/>
    <col min="22" max="16384" width="10.28125" style="203" customWidth="1"/>
  </cols>
  <sheetData>
    <row r="1" spans="1:10" ht="18.75" customHeight="1">
      <c r="A1" s="202" t="s">
        <v>319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2:10" ht="18.75" customHeight="1">
      <c r="B2" s="202"/>
      <c r="C2" s="202"/>
      <c r="D2" s="202"/>
      <c r="E2" s="202"/>
      <c r="F2" s="202"/>
      <c r="G2" s="202"/>
      <c r="H2" s="202"/>
      <c r="I2" s="202"/>
      <c r="J2" s="202"/>
    </row>
    <row r="3" spans="1:15" ht="18.75" customHeight="1">
      <c r="A3" s="668" t="s">
        <v>33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436"/>
    </row>
    <row r="4" spans="1:15" ht="18.75" customHeight="1">
      <c r="A4" s="668" t="s">
        <v>32</v>
      </c>
      <c r="B4" s="66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436"/>
    </row>
    <row r="5" ht="18.75" customHeight="1"/>
    <row r="6" ht="18.75" customHeight="1">
      <c r="A6" s="204" t="s">
        <v>6</v>
      </c>
    </row>
    <row r="7" ht="18.75" customHeight="1">
      <c r="A7" s="204" t="s">
        <v>7</v>
      </c>
    </row>
    <row r="8" ht="18.75" customHeight="1"/>
    <row r="9" ht="18.75" customHeight="1" thickBot="1"/>
    <row r="10" spans="1:14" ht="18.75" customHeight="1" thickBot="1">
      <c r="A10" s="205">
        <v>24</v>
      </c>
      <c r="B10" s="665" t="s">
        <v>168</v>
      </c>
      <c r="C10" s="666"/>
      <c r="D10" s="666"/>
      <c r="E10" s="666"/>
      <c r="F10" s="666"/>
      <c r="G10" s="666"/>
      <c r="H10" s="666"/>
      <c r="I10" s="666"/>
      <c r="J10" s="666"/>
      <c r="K10" s="666"/>
      <c r="L10" s="666"/>
      <c r="M10" s="666"/>
      <c r="N10" s="667"/>
    </row>
    <row r="11" spans="1:14" ht="18.75" customHeight="1">
      <c r="A11" s="204" t="s">
        <v>10</v>
      </c>
      <c r="B11" s="215">
        <v>50</v>
      </c>
      <c r="C11" s="215">
        <v>75</v>
      </c>
      <c r="D11" s="215">
        <v>100</v>
      </c>
      <c r="E11" s="215">
        <v>150</v>
      </c>
      <c r="F11" s="215">
        <v>200</v>
      </c>
      <c r="G11" s="215">
        <v>250</v>
      </c>
      <c r="H11" s="215">
        <v>300</v>
      </c>
      <c r="I11" s="215">
        <v>400</v>
      </c>
      <c r="J11" s="215">
        <v>500</v>
      </c>
      <c r="K11" s="215">
        <v>600</v>
      </c>
      <c r="L11" s="216">
        <v>800</v>
      </c>
      <c r="M11" s="216">
        <v>1000</v>
      </c>
      <c r="N11" s="216">
        <v>2000</v>
      </c>
    </row>
    <row r="12" spans="1:14" ht="18.75" customHeight="1">
      <c r="A12" s="204" t="s">
        <v>11</v>
      </c>
      <c r="B12" s="211" t="s">
        <v>12</v>
      </c>
      <c r="C12" s="211" t="s">
        <v>12</v>
      </c>
      <c r="D12" s="211" t="s">
        <v>12</v>
      </c>
      <c r="E12" s="211" t="s">
        <v>12</v>
      </c>
      <c r="F12" s="211" t="s">
        <v>12</v>
      </c>
      <c r="G12" s="211" t="s">
        <v>12</v>
      </c>
      <c r="H12" s="211" t="s">
        <v>12</v>
      </c>
      <c r="I12" s="211" t="s">
        <v>12</v>
      </c>
      <c r="J12" s="211" t="s">
        <v>12</v>
      </c>
      <c r="K12" s="211" t="s">
        <v>12</v>
      </c>
      <c r="L12" s="212" t="s">
        <v>12</v>
      </c>
      <c r="M12" s="212" t="s">
        <v>12</v>
      </c>
      <c r="N12" s="212" t="s">
        <v>12</v>
      </c>
    </row>
    <row r="13" spans="1:14" ht="18.75" customHeight="1">
      <c r="A13" s="204"/>
      <c r="B13" s="213">
        <v>75</v>
      </c>
      <c r="C13" s="213">
        <v>100</v>
      </c>
      <c r="D13" s="213">
        <v>150</v>
      </c>
      <c r="E13" s="213">
        <v>200</v>
      </c>
      <c r="F13" s="213">
        <v>250</v>
      </c>
      <c r="G13" s="213">
        <v>300</v>
      </c>
      <c r="H13" s="213">
        <v>400</v>
      </c>
      <c r="I13" s="213">
        <v>500</v>
      </c>
      <c r="J13" s="213">
        <v>600</v>
      </c>
      <c r="K13" s="213">
        <v>800</v>
      </c>
      <c r="L13" s="214">
        <v>1000</v>
      </c>
      <c r="M13" s="214">
        <v>2000</v>
      </c>
      <c r="N13" s="214">
        <v>5000</v>
      </c>
    </row>
    <row r="14" spans="1:14" ht="18.75" customHeight="1">
      <c r="A14" s="204"/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7"/>
      <c r="M14" s="207"/>
      <c r="N14" s="207"/>
    </row>
    <row r="15" spans="1:14" ht="18.75" customHeight="1">
      <c r="A15" s="204"/>
      <c r="B15" s="662" t="s">
        <v>235</v>
      </c>
      <c r="C15" s="663"/>
      <c r="D15" s="663"/>
      <c r="E15" s="663"/>
      <c r="F15" s="663"/>
      <c r="G15" s="663"/>
      <c r="H15" s="663"/>
      <c r="I15" s="663"/>
      <c r="J15" s="663"/>
      <c r="K15" s="663"/>
      <c r="L15" s="663"/>
      <c r="M15" s="663"/>
      <c r="N15" s="664"/>
    </row>
    <row r="16" spans="1:14" ht="18.75" customHeight="1">
      <c r="A16" s="208" t="s">
        <v>169</v>
      </c>
      <c r="B16" s="26">
        <f>('Seite 52-53'!C10-'Seite 52-53'!B10)/(B$13-B$11)</f>
        <v>0</v>
      </c>
      <c r="C16" s="26">
        <f>('Seite 52-53'!D10-'Seite 52-53'!C10)/(C$13-C$11)</f>
        <v>0</v>
      </c>
      <c r="D16" s="26">
        <f>('Seite 52-53'!E10-'Seite 52-53'!D10)/(D$13-D$11)</f>
        <v>0.184</v>
      </c>
      <c r="E16" s="26">
        <f>('Seite 52-53'!F10-'Seite 52-53'!E10)/(E$13-E$11)</f>
        <v>1.15</v>
      </c>
      <c r="F16" s="26">
        <f>('Seite 52-53'!G10-'Seite 52-53'!F10)/(F$13-F$11)</f>
        <v>1.15</v>
      </c>
      <c r="G16" s="26">
        <f>('Seite 52-53'!H10-'Seite 52-53'!G10)/(G$13-G$11)</f>
        <v>1.1499999999999997</v>
      </c>
      <c r="H16" s="26">
        <v>1.6559999999999995</v>
      </c>
      <c r="I16" s="26">
        <v>2.3</v>
      </c>
      <c r="J16" s="26">
        <v>2.3</v>
      </c>
      <c r="K16" s="26">
        <v>2.8175</v>
      </c>
      <c r="L16" s="26">
        <v>3.45</v>
      </c>
      <c r="M16" s="26">
        <v>4.2803</v>
      </c>
      <c r="N16" s="26">
        <v>6.472966666666667</v>
      </c>
    </row>
    <row r="17" spans="1:14" ht="18.75" customHeight="1">
      <c r="A17" s="208" t="s">
        <v>67</v>
      </c>
      <c r="B17" s="26">
        <f>('Seite 52-53'!C11-'Seite 52-53'!B11)/(B$13-B$11)</f>
        <v>0</v>
      </c>
      <c r="C17" s="26">
        <f>('Seite 52-53'!D11-'Seite 52-53'!C11)/(C$13-C$11)</f>
        <v>0</v>
      </c>
      <c r="D17" s="26">
        <f>('Seite 52-53'!E11-'Seite 52-53'!D11)/(D$13-D$11)</f>
        <v>6.731</v>
      </c>
      <c r="E17" s="26">
        <f>('Seite 52-53'!F11-'Seite 52-53'!E11)/(E$13-E$11)</f>
        <v>3.3489999999999998</v>
      </c>
      <c r="F17" s="26">
        <f>('Seite 52-53'!G11-'Seite 52-53'!F11)/(F$13-F$11)</f>
        <v>3.8079999999999994</v>
      </c>
      <c r="G17" s="26">
        <f>('Seite 52-53'!H11-'Seite 52-53'!G11)/(G$13-G$11)</f>
        <v>3.8270000000000004</v>
      </c>
      <c r="H17" s="26">
        <v>3.8275</v>
      </c>
      <c r="I17" s="26">
        <v>4.8795</v>
      </c>
      <c r="J17" s="26">
        <v>5.023500000000001</v>
      </c>
      <c r="K17" s="26">
        <v>5.2047500000000015</v>
      </c>
      <c r="L17" s="26">
        <v>5.98</v>
      </c>
      <c r="M17" s="26">
        <v>6.323550000000001</v>
      </c>
      <c r="N17" s="26">
        <v>6.580116666666666</v>
      </c>
    </row>
    <row r="18" spans="1:14" ht="18.75" customHeight="1">
      <c r="A18" s="208" t="s">
        <v>70</v>
      </c>
      <c r="B18" s="26">
        <f>('Seite 52-53'!C12-'Seite 52-53'!B12)/(B$13-B$11)</f>
        <v>0</v>
      </c>
      <c r="C18" s="26">
        <f>('Seite 52-53'!D12-'Seite 52-53'!C12)/(C$13-C$11)</f>
        <v>0</v>
      </c>
      <c r="D18" s="26">
        <f>('Seite 52-53'!E12-'Seite 52-53'!D12)/(D$13-D$11)</f>
        <v>2.6260000000000003</v>
      </c>
      <c r="E18" s="26">
        <f>('Seite 52-53'!F12-'Seite 52-53'!E12)/(E$13-E$11)</f>
        <v>2.6239999999999997</v>
      </c>
      <c r="F18" s="26">
        <f>('Seite 52-53'!G12-'Seite 52-53'!F12)/(F$13-F$11)</f>
        <v>2.6260000000000003</v>
      </c>
      <c r="G18" s="26">
        <f>('Seite 52-53'!H12-'Seite 52-53'!G12)/(G$13-G$11)</f>
        <v>2.6239999999999997</v>
      </c>
      <c r="H18" s="26">
        <v>2.625</v>
      </c>
      <c r="I18" s="26">
        <v>2.625</v>
      </c>
      <c r="J18" s="26">
        <v>2.625</v>
      </c>
      <c r="K18" s="26">
        <v>2.625</v>
      </c>
      <c r="L18" s="26">
        <v>2.625</v>
      </c>
      <c r="M18" s="26">
        <v>2.625</v>
      </c>
      <c r="N18" s="26">
        <v>2.625</v>
      </c>
    </row>
    <row r="19" spans="1:14" ht="18.75" customHeight="1">
      <c r="A19" s="208" t="s">
        <v>73</v>
      </c>
      <c r="B19" s="26">
        <f>('Seite 52-53'!C13-'Seite 52-53'!B13)/(B$13-B$11)</f>
        <v>0</v>
      </c>
      <c r="C19" s="26">
        <f>('Seite 52-53'!D13-'Seite 52-53'!C13)/(C$13-C$11)</f>
        <v>0</v>
      </c>
      <c r="D19" s="26">
        <f>('Seite 52-53'!E13-'Seite 52-53'!D13)/(D$13-D$11)</f>
        <v>0</v>
      </c>
      <c r="E19" s="26">
        <f>('Seite 52-53'!F13-'Seite 52-53'!E13)/(E$13-E$11)</f>
        <v>2.0580000000000003</v>
      </c>
      <c r="F19" s="26">
        <f>('Seite 52-53'!G13-'Seite 52-53'!F13)/(F$13-F$11)</f>
        <v>3.088</v>
      </c>
      <c r="G19" s="26">
        <f>('Seite 52-53'!H13-'Seite 52-53'!G13)/(G$13-G$11)</f>
        <v>2.0579999999999994</v>
      </c>
      <c r="H19" s="26">
        <v>2.573</v>
      </c>
      <c r="I19" s="26">
        <v>2.5729999999999995</v>
      </c>
      <c r="J19" s="26">
        <v>2.5729999999999995</v>
      </c>
      <c r="K19" s="26">
        <v>2.573000000000001</v>
      </c>
      <c r="L19" s="26">
        <v>2.573000000000001</v>
      </c>
      <c r="M19" s="26">
        <v>2.573</v>
      </c>
      <c r="N19" s="26">
        <v>2.5729999999999995</v>
      </c>
    </row>
    <row r="20" spans="1:14" ht="18.75" customHeight="1">
      <c r="A20" s="208" t="s">
        <v>76</v>
      </c>
      <c r="B20" s="26">
        <f>('Seite 52-53'!C14-'Seite 52-53'!B14)/(B$13-B$11)</f>
        <v>0</v>
      </c>
      <c r="C20" s="26">
        <f>('Seite 52-53'!D14-'Seite 52-53'!C14)/(C$13-C$11)</f>
        <v>0</v>
      </c>
      <c r="D20" s="26">
        <f>('Seite 52-53'!E14-'Seite 52-53'!D14)/(D$13-D$11)</f>
        <v>0</v>
      </c>
      <c r="E20" s="26">
        <f>('Seite 52-53'!F14-'Seite 52-53'!E14)/(E$13-E$11)</f>
        <v>0</v>
      </c>
      <c r="F20" s="26">
        <f>('Seite 52-53'!G14-'Seite 52-53'!F14)/(F$13-F$11)</f>
        <v>1.766</v>
      </c>
      <c r="G20" s="26">
        <f>('Seite 52-53'!H14-'Seite 52-53'!G14)/(G$13-G$11)</f>
        <v>1.764</v>
      </c>
      <c r="H20" s="26">
        <v>1.765</v>
      </c>
      <c r="I20" s="26">
        <v>1.765</v>
      </c>
      <c r="J20" s="26">
        <v>1.765</v>
      </c>
      <c r="K20" s="26">
        <v>1.765</v>
      </c>
      <c r="L20" s="26">
        <v>1.765</v>
      </c>
      <c r="M20" s="26">
        <v>1.765</v>
      </c>
      <c r="N20" s="26">
        <v>1.765</v>
      </c>
    </row>
    <row r="21" spans="1:14" ht="18.75" customHeight="1">
      <c r="A21" s="208" t="s">
        <v>79</v>
      </c>
      <c r="B21" s="26">
        <f>('Seite 52-53'!C15-'Seite 52-53'!B15)/(B$13-B$11)</f>
        <v>1.5119999999999998</v>
      </c>
      <c r="C21" s="26">
        <f>('Seite 52-53'!D15-'Seite 52-53'!C15)/(C$13-C$11)</f>
        <v>1.508</v>
      </c>
      <c r="D21" s="26">
        <f>('Seite 52-53'!E15-'Seite 52-53'!D15)/(D$13-D$11)</f>
        <v>1.51</v>
      </c>
      <c r="E21" s="26">
        <f>('Seite 52-53'!F15-'Seite 52-53'!E15)/(E$13-E$11)</f>
        <v>1.51</v>
      </c>
      <c r="F21" s="26">
        <f>('Seite 52-53'!G15-'Seite 52-53'!F15)/(F$13-F$11)</f>
        <v>1.51</v>
      </c>
      <c r="G21" s="26">
        <f>('Seite 52-53'!H15-'Seite 52-53'!G15)/(G$13-G$11)</f>
        <v>1.51</v>
      </c>
      <c r="H21" s="26">
        <v>1.51</v>
      </c>
      <c r="I21" s="26">
        <v>1.51</v>
      </c>
      <c r="J21" s="26">
        <v>1.51</v>
      </c>
      <c r="K21" s="26">
        <v>1.51</v>
      </c>
      <c r="L21" s="26">
        <v>1.51</v>
      </c>
      <c r="M21" s="26">
        <v>1.51</v>
      </c>
      <c r="N21" s="26">
        <v>1.51</v>
      </c>
    </row>
    <row r="22" spans="1:14" ht="18.75" customHeight="1">
      <c r="A22" s="208" t="s">
        <v>82</v>
      </c>
      <c r="B22" s="26">
        <f>('Seite 52-53'!C16-'Seite 52-53'!B16)/(B$13-B$11)</f>
        <v>0.272</v>
      </c>
      <c r="C22" s="26">
        <f>('Seite 52-53'!D16-'Seite 52-53'!C16)/(C$13-C$11)</f>
        <v>1.36</v>
      </c>
      <c r="D22" s="26">
        <f>('Seite 52-53'!E16-'Seite 52-53'!D16)/(D$13-D$11)</f>
        <v>1.3559999999999999</v>
      </c>
      <c r="E22" s="26">
        <f>('Seite 52-53'!F16-'Seite 52-53'!E16)/(E$13-E$11)</f>
        <v>1.3590000000000004</v>
      </c>
      <c r="F22" s="26">
        <f>('Seite 52-53'!G16-'Seite 52-53'!F16)/(F$13-F$11)</f>
        <v>1.3559999999999997</v>
      </c>
      <c r="G22" s="26">
        <f>('Seite 52-53'!H16-'Seite 52-53'!G16)/(G$13-G$11)</f>
        <v>1.3590000000000004</v>
      </c>
      <c r="H22" s="26">
        <v>1.3575</v>
      </c>
      <c r="I22" s="26">
        <v>1.3575</v>
      </c>
      <c r="J22" s="26">
        <v>1.3575</v>
      </c>
      <c r="K22" s="26">
        <v>1.3575</v>
      </c>
      <c r="L22" s="26">
        <v>1.3575</v>
      </c>
      <c r="M22" s="26">
        <v>1.3575</v>
      </c>
      <c r="N22" s="26">
        <v>1.3575</v>
      </c>
    </row>
    <row r="23" spans="1:14" ht="18.75" customHeight="1">
      <c r="A23" s="208" t="s">
        <v>85</v>
      </c>
      <c r="B23" s="26">
        <f>('Seite 52-53'!C17-'Seite 52-53'!B17)/(B$13-B$11)</f>
        <v>0</v>
      </c>
      <c r="C23" s="26">
        <f>('Seite 52-53'!D17-'Seite 52-53'!C17)/(C$13-C$11)</f>
        <v>0</v>
      </c>
      <c r="D23" s="26">
        <f>('Seite 52-53'!E17-'Seite 52-53'!D17)/(D$13-D$11)</f>
        <v>0</v>
      </c>
      <c r="E23" s="26">
        <f>('Seite 52-53'!F17-'Seite 52-53'!E17)/(E$13-E$11)</f>
        <v>3.81</v>
      </c>
      <c r="F23" s="26">
        <f>('Seite 52-53'!G17-'Seite 52-53'!F17)/(F$13-F$11)</f>
        <v>3.81</v>
      </c>
      <c r="G23" s="26">
        <f>('Seite 52-53'!H17-'Seite 52-53'!G17)/(G$13-G$11)</f>
        <v>3.81</v>
      </c>
      <c r="H23" s="26">
        <v>3.81</v>
      </c>
      <c r="I23" s="26">
        <v>3.81</v>
      </c>
      <c r="J23" s="26">
        <v>3.81</v>
      </c>
      <c r="K23" s="26">
        <v>3.81</v>
      </c>
      <c r="L23" s="26">
        <v>3.81</v>
      </c>
      <c r="M23" s="26">
        <v>3.81</v>
      </c>
      <c r="N23" s="26">
        <v>3.81</v>
      </c>
    </row>
    <row r="24" spans="1:14" ht="18.75" customHeight="1">
      <c r="A24" s="208" t="s">
        <v>88</v>
      </c>
      <c r="B24" s="26">
        <f>('Seite 52-53'!C18-'Seite 52-53'!B18)/(B$13-B$11)</f>
        <v>0</v>
      </c>
      <c r="C24" s="26">
        <f>('Seite 52-53'!D18-'Seite 52-53'!C18)/(C$13-C$11)</f>
        <v>0</v>
      </c>
      <c r="D24" s="26">
        <f>('Seite 52-53'!E18-'Seite 52-53'!D18)/(D$13-D$11)</f>
        <v>0</v>
      </c>
      <c r="E24" s="26">
        <f>('Seite 52-53'!F18-'Seite 52-53'!E18)/(E$13-E$11)</f>
        <v>0</v>
      </c>
      <c r="F24" s="26">
        <f>('Seite 52-53'!G18-'Seite 52-53'!F18)/(F$13-F$11)</f>
        <v>0.74</v>
      </c>
      <c r="G24" s="26">
        <f>('Seite 52-53'!H18-'Seite 52-53'!G18)/(G$13-G$11)</f>
        <v>0.74</v>
      </c>
      <c r="H24" s="26">
        <v>1.021</v>
      </c>
      <c r="I24" s="26">
        <v>1.48</v>
      </c>
      <c r="J24" s="26">
        <v>2.0429999999999997</v>
      </c>
      <c r="K24" s="26">
        <v>2.6415</v>
      </c>
      <c r="L24" s="26">
        <v>2.96</v>
      </c>
      <c r="M24" s="26">
        <v>2.96</v>
      </c>
      <c r="N24" s="26">
        <v>2.96</v>
      </c>
    </row>
    <row r="25" spans="1:14" ht="18.75" customHeight="1">
      <c r="A25" s="208" t="s">
        <v>64</v>
      </c>
      <c r="B25" s="26">
        <f>('Seite 52-53'!C19-'Seite 52-53'!B19)/(B$13-B$11)</f>
        <v>0</v>
      </c>
      <c r="C25" s="26">
        <f>('Seite 52-53'!D19-'Seite 52-53'!C19)/(C$13-C$11)</f>
        <v>0</v>
      </c>
      <c r="D25" s="26">
        <f>('Seite 52-53'!E19-'Seite 52-53'!D19)/(D$13-D$11)</f>
        <v>7.892</v>
      </c>
      <c r="E25" s="26">
        <f>('Seite 52-53'!F19-'Seite 52-53'!E19)/(E$13-E$11)</f>
        <v>10.852</v>
      </c>
      <c r="F25" s="26">
        <f>('Seite 52-53'!G19-'Seite 52-53'!F19)/(F$13-F$11)</f>
        <v>6.905</v>
      </c>
      <c r="G25" s="26">
        <f>('Seite 52-53'!H19-'Seite 52-53'!G19)/(G$13-G$11)</f>
        <v>5.13</v>
      </c>
      <c r="H25" s="26">
        <v>5.918999999999999</v>
      </c>
      <c r="I25" s="26">
        <v>6.3134999999999994</v>
      </c>
      <c r="J25" s="26">
        <v>7.891999999999999</v>
      </c>
      <c r="K25" s="26">
        <v>7.4975</v>
      </c>
      <c r="L25" s="26">
        <v>8.2865</v>
      </c>
      <c r="M25" s="26">
        <v>7.1028</v>
      </c>
      <c r="N25" s="26">
        <v>6.9055</v>
      </c>
    </row>
    <row r="26" spans="1:14" ht="18.75" customHeight="1">
      <c r="A26" s="208" t="s">
        <v>68</v>
      </c>
      <c r="B26" s="26">
        <f>('Seite 52-53'!C20-'Seite 52-53'!B20)/(B$13-B$11)</f>
        <v>0</v>
      </c>
      <c r="C26" s="26">
        <f>('Seite 52-53'!D20-'Seite 52-53'!C20)/(C$13-C$11)</f>
        <v>0</v>
      </c>
      <c r="D26" s="26">
        <f>('Seite 52-53'!E20-'Seite 52-53'!D20)/(D$13-D$11)</f>
        <v>2.45</v>
      </c>
      <c r="E26" s="26">
        <f>('Seite 52-53'!F20-'Seite 52-53'!E20)/(E$13-E$11)</f>
        <v>3.675</v>
      </c>
      <c r="F26" s="26">
        <f>('Seite 52-53'!G20-'Seite 52-53'!F20)/(F$13-F$11)</f>
        <v>4.9</v>
      </c>
      <c r="G26" s="26">
        <f>('Seite 52-53'!H20-'Seite 52-53'!G20)/(G$13-G$11)</f>
        <v>3.675</v>
      </c>
      <c r="H26" s="26">
        <v>3.675</v>
      </c>
      <c r="I26" s="26">
        <v>3.675</v>
      </c>
      <c r="J26" s="26">
        <v>3.675</v>
      </c>
      <c r="K26" s="26">
        <v>3.675</v>
      </c>
      <c r="L26" s="26">
        <v>3.675</v>
      </c>
      <c r="M26" s="26">
        <v>3.675</v>
      </c>
      <c r="N26" s="26">
        <v>3.675</v>
      </c>
    </row>
    <row r="27" spans="1:14" ht="18.75" customHeight="1">
      <c r="A27" s="208" t="s">
        <v>71</v>
      </c>
      <c r="B27" s="26">
        <f>('Seite 52-53'!C21-'Seite 52-53'!B21)/(B$13-B$11)</f>
        <v>0</v>
      </c>
      <c r="C27" s="26">
        <f>('Seite 52-53'!D21-'Seite 52-53'!C21)/(C$13-C$11)</f>
        <v>0</v>
      </c>
      <c r="D27" s="26">
        <f>('Seite 52-53'!E21-'Seite 52-53'!D21)/(D$13-D$11)</f>
        <v>4.5</v>
      </c>
      <c r="E27" s="26">
        <f>('Seite 52-53'!F21-'Seite 52-53'!E21)/(E$13-E$11)</f>
        <v>4.5</v>
      </c>
      <c r="F27" s="26">
        <f>('Seite 52-53'!G21-'Seite 52-53'!F21)/(F$13-F$11)</f>
        <v>4.5</v>
      </c>
      <c r="G27" s="26">
        <f>('Seite 52-53'!H21-'Seite 52-53'!G21)/(G$13-G$11)</f>
        <v>4.5</v>
      </c>
      <c r="H27" s="26">
        <v>4.5</v>
      </c>
      <c r="I27" s="26">
        <v>4.5</v>
      </c>
      <c r="J27" s="26">
        <v>6.7</v>
      </c>
      <c r="K27" s="26">
        <v>6.7</v>
      </c>
      <c r="L27" s="26">
        <v>6.7</v>
      </c>
      <c r="M27" s="26">
        <v>8.31</v>
      </c>
      <c r="N27" s="26">
        <v>8.7</v>
      </c>
    </row>
    <row r="28" spans="1:14" ht="18.75" customHeight="1">
      <c r="A28" s="208" t="s">
        <v>74</v>
      </c>
      <c r="B28" s="26">
        <f>('Seite 52-53'!C22-'Seite 52-53'!B22)/(B$13-B$11)</f>
        <v>0</v>
      </c>
      <c r="C28" s="26">
        <f>('Seite 52-53'!D22-'Seite 52-53'!C22)/(C$13-C$11)</f>
        <v>0</v>
      </c>
      <c r="D28" s="26">
        <f>('Seite 52-53'!E22-'Seite 52-53'!D22)/(D$13-D$11)</f>
        <v>0</v>
      </c>
      <c r="E28" s="26">
        <f>('Seite 52-53'!F22-'Seite 52-53'!E22)/(E$13-E$11)</f>
        <v>2.741</v>
      </c>
      <c r="F28" s="26">
        <f>('Seite 52-53'!G22-'Seite 52-53'!F22)/(F$13-F$11)</f>
        <v>3.571</v>
      </c>
      <c r="G28" s="26">
        <f>('Seite 52-53'!H22-'Seite 52-53'!G22)/(G$13-G$11)</f>
        <v>4.400999999999999</v>
      </c>
      <c r="H28" s="26">
        <v>5.645999999999998</v>
      </c>
      <c r="I28" s="26">
        <v>7.306000000000001</v>
      </c>
      <c r="J28" s="26">
        <v>8.966</v>
      </c>
      <c r="K28" s="26">
        <v>9.028250000000003</v>
      </c>
      <c r="L28" s="26">
        <v>9.796</v>
      </c>
      <c r="M28" s="26">
        <v>8.559299999999999</v>
      </c>
      <c r="N28" s="26">
        <v>8.136</v>
      </c>
    </row>
    <row r="29" spans="1:14" ht="18.75" customHeight="1">
      <c r="A29" s="208" t="s">
        <v>77</v>
      </c>
      <c r="B29" s="26">
        <f>('Seite 52-53'!C23-'Seite 52-53'!B23)/(B$13-B$11)</f>
        <v>0</v>
      </c>
      <c r="C29" s="26">
        <f>('Seite 52-53'!D23-'Seite 52-53'!C23)/(C$13-C$11)</f>
        <v>0</v>
      </c>
      <c r="D29" s="26">
        <f>('Seite 52-53'!E23-'Seite 52-53'!D23)/(D$13-D$11)</f>
        <v>2.23</v>
      </c>
      <c r="E29" s="26">
        <f>('Seite 52-53'!F23-'Seite 52-53'!E23)/(E$13-E$11)</f>
        <v>2.23</v>
      </c>
      <c r="F29" s="26">
        <f>('Seite 52-53'!G23-'Seite 52-53'!F23)/(F$13-F$11)</f>
        <v>2.23</v>
      </c>
      <c r="G29" s="26">
        <f>('Seite 52-53'!H23-'Seite 52-53'!G23)/(G$13-G$11)</f>
        <v>2.23</v>
      </c>
      <c r="H29" s="26">
        <v>4.46</v>
      </c>
      <c r="I29" s="26">
        <v>4.46</v>
      </c>
      <c r="J29" s="26">
        <v>4.46</v>
      </c>
      <c r="K29" s="26">
        <v>6.69</v>
      </c>
      <c r="L29" s="26">
        <v>6.69</v>
      </c>
      <c r="M29" s="26">
        <v>5.285100000000001</v>
      </c>
      <c r="N29" s="26">
        <v>5.129</v>
      </c>
    </row>
    <row r="30" spans="1:14" ht="18.75" customHeight="1">
      <c r="A30" s="208" t="s">
        <v>80</v>
      </c>
      <c r="B30" s="26">
        <f>('Seite 52-53'!C24-'Seite 52-53'!B24)/(B$13-B$11)</f>
        <v>0</v>
      </c>
      <c r="C30" s="26">
        <f>('Seite 52-53'!D24-'Seite 52-53'!C24)/(C$13-C$11)</f>
        <v>0</v>
      </c>
      <c r="D30" s="26">
        <f>('Seite 52-53'!E24-'Seite 52-53'!D24)/(D$13-D$11)</f>
        <v>0</v>
      </c>
      <c r="E30" s="26">
        <f>('Seite 52-53'!F24-'Seite 52-53'!E24)/(E$13-E$11)</f>
        <v>3.9</v>
      </c>
      <c r="F30" s="26">
        <f>('Seite 52-53'!G24-'Seite 52-53'!F24)/(F$13-F$11)</f>
        <v>3.9</v>
      </c>
      <c r="G30" s="26">
        <f>('Seite 52-53'!H24-'Seite 52-53'!G24)/(G$13-G$11)</f>
        <v>3.9</v>
      </c>
      <c r="H30" s="26">
        <v>3.9</v>
      </c>
      <c r="I30" s="26">
        <v>4.29</v>
      </c>
      <c r="J30" s="26">
        <v>4.29</v>
      </c>
      <c r="K30" s="26">
        <v>4.29</v>
      </c>
      <c r="L30" s="26">
        <v>4.29</v>
      </c>
      <c r="M30" s="26">
        <v>4.29</v>
      </c>
      <c r="N30" s="26">
        <v>4.29</v>
      </c>
    </row>
    <row r="31" spans="1:14" ht="18.75" customHeight="1">
      <c r="A31" s="208" t="s">
        <v>83</v>
      </c>
      <c r="B31" s="26">
        <f>('Seite 52-53'!C25-'Seite 52-53'!B25)/(B$13-B$11)</f>
        <v>0</v>
      </c>
      <c r="C31" s="26">
        <f>('Seite 52-53'!D25-'Seite 52-53'!C25)/(C$13-C$11)</f>
        <v>0</v>
      </c>
      <c r="D31" s="26">
        <f>('Seite 52-53'!E25-'Seite 52-53'!D25)/(D$13-D$11)</f>
        <v>2.82</v>
      </c>
      <c r="E31" s="26">
        <f>('Seite 52-53'!F25-'Seite 52-53'!E25)/(E$13-E$11)</f>
        <v>2.82</v>
      </c>
      <c r="F31" s="26">
        <f>('Seite 52-53'!G25-'Seite 52-53'!F25)/(F$13-F$11)</f>
        <v>2.82</v>
      </c>
      <c r="G31" s="26">
        <f>('Seite 52-53'!H25-'Seite 52-53'!G25)/(G$13-G$11)</f>
        <v>2.82</v>
      </c>
      <c r="H31" s="26">
        <v>2.82</v>
      </c>
      <c r="I31" s="26">
        <v>2.82</v>
      </c>
      <c r="J31" s="26">
        <v>2.82</v>
      </c>
      <c r="K31" s="26">
        <v>2.82</v>
      </c>
      <c r="L31" s="26">
        <v>2.82</v>
      </c>
      <c r="M31" s="26">
        <v>2.82</v>
      </c>
      <c r="N31" s="26">
        <v>2.82</v>
      </c>
    </row>
    <row r="32" spans="1:14" ht="18.75" customHeight="1">
      <c r="A32" s="208" t="s">
        <v>86</v>
      </c>
      <c r="B32" s="26">
        <f>('Seite 52-53'!C26-'Seite 52-53'!B26)/(B$13-B$11)</f>
        <v>0</v>
      </c>
      <c r="C32" s="26">
        <f>('Seite 52-53'!D26-'Seite 52-53'!C26)/(C$13-C$11)</f>
        <v>0</v>
      </c>
      <c r="D32" s="26">
        <f>('Seite 52-53'!E26-'Seite 52-53'!D26)/(D$13-D$11)</f>
        <v>0</v>
      </c>
      <c r="E32" s="26">
        <f>('Seite 52-53'!F26-'Seite 52-53'!E26)/(E$13-E$11)</f>
        <v>4.59</v>
      </c>
      <c r="F32" s="26">
        <f>('Seite 52-53'!G26-'Seite 52-53'!F26)/(F$13-F$11)</f>
        <v>4.59</v>
      </c>
      <c r="G32" s="26">
        <f>('Seite 52-53'!H26-'Seite 52-53'!G26)/(G$13-G$11)</f>
        <v>4.59</v>
      </c>
      <c r="H32" s="26">
        <v>4.59</v>
      </c>
      <c r="I32" s="26">
        <v>4.59</v>
      </c>
      <c r="J32" s="26">
        <v>4.59</v>
      </c>
      <c r="K32" s="26">
        <v>4.59</v>
      </c>
      <c r="L32" s="26">
        <v>4.59</v>
      </c>
      <c r="M32" s="26">
        <v>4.59</v>
      </c>
      <c r="N32" s="26">
        <v>4.59</v>
      </c>
    </row>
    <row r="33" spans="1:14" ht="18.75" customHeight="1">
      <c r="A33" s="208" t="s">
        <v>89</v>
      </c>
      <c r="B33" s="26">
        <f>('Seite 52-53'!C27-'Seite 52-53'!B27)/(B$13-B$11)</f>
        <v>1.52</v>
      </c>
      <c r="C33" s="26">
        <f>('Seite 52-53'!D27-'Seite 52-53'!C27)/(C$13-C$11)</f>
        <v>2.04</v>
      </c>
      <c r="D33" s="26">
        <f>('Seite 52-53'!E27-'Seite 52-53'!D27)/(D$13-D$11)</f>
        <v>2.16</v>
      </c>
      <c r="E33" s="26">
        <f>('Seite 52-53'!F27-'Seite 52-53'!E27)/(E$13-E$11)</f>
        <v>2.76</v>
      </c>
      <c r="F33" s="26">
        <f>('Seite 52-53'!G27-'Seite 52-53'!F27)/(F$13-F$11)</f>
        <v>3.18</v>
      </c>
      <c r="G33" s="26">
        <f>('Seite 52-53'!H27-'Seite 52-53'!G27)/(G$13-G$11)</f>
        <v>3.3</v>
      </c>
      <c r="H33" s="26">
        <v>3.7</v>
      </c>
      <c r="I33" s="26">
        <v>4</v>
      </c>
      <c r="J33" s="26">
        <v>4.52</v>
      </c>
      <c r="K33" s="26">
        <v>3.68</v>
      </c>
      <c r="L33" s="26">
        <v>3.52</v>
      </c>
      <c r="M33" s="26">
        <v>3.517</v>
      </c>
      <c r="N33" s="26">
        <v>3.5176666666666665</v>
      </c>
    </row>
    <row r="34" spans="1:14" ht="18.75" customHeight="1">
      <c r="A34" s="208" t="s">
        <v>66</v>
      </c>
      <c r="B34" s="26">
        <f>('Seite 52-53'!C28-'Seite 52-53'!B28)/(B$13-B$11)</f>
        <v>0</v>
      </c>
      <c r="C34" s="26">
        <f>('Seite 52-53'!D28-'Seite 52-53'!C28)/(C$13-C$11)</f>
        <v>0</v>
      </c>
      <c r="D34" s="26">
        <f>('Seite 52-53'!E28-'Seite 52-53'!D28)/(D$13-D$11)</f>
        <v>0</v>
      </c>
      <c r="E34" s="26">
        <f>('Seite 52-53'!F28-'Seite 52-53'!E28)/(E$13-E$11)</f>
        <v>1.1340000000000001</v>
      </c>
      <c r="F34" s="26">
        <f>('Seite 52-53'!G28-'Seite 52-53'!F28)/(F$13-F$11)</f>
        <v>2.8339999999999996</v>
      </c>
      <c r="G34" s="26">
        <f>('Seite 52-53'!H28-'Seite 52-53'!G28)/(G$13-G$11)</f>
        <v>3.008</v>
      </c>
      <c r="H34" s="26">
        <v>3.3140000000000005</v>
      </c>
      <c r="I34" s="26">
        <v>3.5309999999999993</v>
      </c>
      <c r="J34" s="26">
        <v>3.75</v>
      </c>
      <c r="K34" s="26">
        <v>4.076499999999999</v>
      </c>
      <c r="L34" s="26">
        <v>4.382000000000001</v>
      </c>
      <c r="M34" s="26">
        <v>4.8919</v>
      </c>
      <c r="N34" s="26">
        <v>5.014</v>
      </c>
    </row>
    <row r="35" spans="1:14" ht="18.75" customHeight="1">
      <c r="A35" s="208" t="s">
        <v>69</v>
      </c>
      <c r="B35" s="26">
        <f>('Seite 52-53'!C29-'Seite 52-53'!B29)/(B$13-B$11)</f>
        <v>0</v>
      </c>
      <c r="C35" s="26">
        <f>('Seite 52-53'!D29-'Seite 52-53'!C29)/(C$13-C$11)</f>
        <v>0</v>
      </c>
      <c r="D35" s="26">
        <f>('Seite 52-53'!E29-'Seite 52-53'!D29)/(D$13-D$11)</f>
        <v>0</v>
      </c>
      <c r="E35" s="26">
        <f>('Seite 52-53'!F29-'Seite 52-53'!E29)/(E$13-E$11)</f>
        <v>0</v>
      </c>
      <c r="F35" s="26">
        <f>('Seite 52-53'!G29-'Seite 52-53'!F29)/(F$13-F$11)</f>
        <v>3.135</v>
      </c>
      <c r="G35" s="26">
        <f>('Seite 52-53'!H29-'Seite 52-53'!G29)/(G$13-G$11)</f>
        <v>3.135</v>
      </c>
      <c r="H35" s="26">
        <v>3.135</v>
      </c>
      <c r="I35" s="26">
        <v>3.135</v>
      </c>
      <c r="J35" s="26">
        <v>3.135</v>
      </c>
      <c r="K35" s="26">
        <v>3.135</v>
      </c>
      <c r="L35" s="26">
        <v>3.135</v>
      </c>
      <c r="M35" s="26">
        <v>3.135</v>
      </c>
      <c r="N35" s="26">
        <v>3.135</v>
      </c>
    </row>
    <row r="36" spans="1:14" ht="18.75" customHeight="1">
      <c r="A36" s="208" t="s">
        <v>72</v>
      </c>
      <c r="B36" s="26">
        <f>('Seite 52-53'!C30-'Seite 52-53'!B30)/(B$13-B$11)</f>
        <v>0</v>
      </c>
      <c r="C36" s="26">
        <f>('Seite 52-53'!D30-'Seite 52-53'!C30)/(C$13-C$11)</f>
        <v>0</v>
      </c>
      <c r="D36" s="26">
        <f>('Seite 52-53'!E30-'Seite 52-53'!D30)/(D$13-D$11)</f>
        <v>0</v>
      </c>
      <c r="E36" s="26">
        <f>('Seite 52-53'!F30-'Seite 52-53'!E30)/(E$13-E$11)</f>
        <v>0</v>
      </c>
      <c r="F36" s="26">
        <f>('Seite 52-53'!G30-'Seite 52-53'!F30)/(F$13-F$11)</f>
        <v>0</v>
      </c>
      <c r="G36" s="26">
        <f>('Seite 52-53'!H30-'Seite 52-53'!G30)/(G$13-G$11)</f>
        <v>11.032</v>
      </c>
      <c r="H36" s="26">
        <v>4.531000000000001</v>
      </c>
      <c r="I36" s="26">
        <v>4.925</v>
      </c>
      <c r="J36" s="26">
        <v>4.925</v>
      </c>
      <c r="K36" s="26">
        <v>5.121999999999999</v>
      </c>
      <c r="L36" s="26">
        <v>5.91</v>
      </c>
      <c r="M36" s="26">
        <v>6.1759499999999985</v>
      </c>
      <c r="N36" s="26">
        <v>6.753816666666667</v>
      </c>
    </row>
    <row r="37" spans="1:14" ht="18.75" customHeight="1">
      <c r="A37" s="208" t="s">
        <v>75</v>
      </c>
      <c r="B37" s="26">
        <f>('Seite 52-53'!C31-'Seite 52-53'!B31)/(B$13-B$11)</f>
        <v>0</v>
      </c>
      <c r="C37" s="26">
        <f>('Seite 52-53'!D31-'Seite 52-53'!C31)/(C$13-C$11)</f>
        <v>0</v>
      </c>
      <c r="D37" s="26">
        <f>('Seite 52-53'!E31-'Seite 52-53'!D31)/(D$13-D$11)</f>
        <v>7.751</v>
      </c>
      <c r="E37" s="26">
        <f>('Seite 52-53'!F31-'Seite 52-53'!E31)/(E$13-E$11)</f>
        <v>5.093000000000001</v>
      </c>
      <c r="F37" s="26">
        <f>('Seite 52-53'!G31-'Seite 52-53'!F31)/(F$13-F$11)</f>
        <v>5.675</v>
      </c>
      <c r="G37" s="26">
        <f>('Seite 52-53'!H31-'Seite 52-53'!G31)/(G$13-G$11)</f>
        <v>5.675</v>
      </c>
      <c r="H37" s="26">
        <v>6.804500000000001</v>
      </c>
      <c r="I37" s="26">
        <v>7.387000000000005</v>
      </c>
      <c r="J37" s="26">
        <v>7.386499999999996</v>
      </c>
      <c r="K37" s="26">
        <v>7.758250000000003</v>
      </c>
      <c r="L37" s="26">
        <v>7.949749999999999</v>
      </c>
      <c r="M37" s="26">
        <v>7.949550000000001</v>
      </c>
      <c r="N37" s="26">
        <v>7.949549999999998</v>
      </c>
    </row>
    <row r="38" spans="1:14" ht="18.75" customHeight="1">
      <c r="A38" s="208" t="s">
        <v>78</v>
      </c>
      <c r="B38" s="26">
        <f>('Seite 52-53'!C32-'Seite 52-53'!B32)/(B$13-B$11)</f>
        <v>1.536</v>
      </c>
      <c r="C38" s="26">
        <f>('Seite 52-53'!D32-'Seite 52-53'!C32)/(C$13-C$11)</f>
        <v>3.5839999999999996</v>
      </c>
      <c r="D38" s="26">
        <f>('Seite 52-53'!E32-'Seite 52-53'!D32)/(D$13-D$11)</f>
        <v>3.9670000000000005</v>
      </c>
      <c r="E38" s="26">
        <f>('Seite 52-53'!F32-'Seite 52-53'!E32)/(E$13-E$11)</f>
        <v>4.820999999999999</v>
      </c>
      <c r="F38" s="26">
        <f>('Seite 52-53'!G32-'Seite 52-53'!F32)/(F$13-F$11)</f>
        <v>4.0520000000000005</v>
      </c>
      <c r="G38" s="26">
        <f>('Seite 52-53'!H32-'Seite 52-53'!G32)/(G$13-G$11)</f>
        <v>5.077000000000001</v>
      </c>
      <c r="H38" s="26">
        <v>4.9910000000000005</v>
      </c>
      <c r="I38" s="26">
        <v>5.417999999999999</v>
      </c>
      <c r="J38" s="26">
        <v>5.383500000000003</v>
      </c>
      <c r="K38" s="26">
        <v>5.7675</v>
      </c>
      <c r="L38" s="26">
        <v>6.279750000000002</v>
      </c>
      <c r="M38" s="26">
        <v>7.4014999999999995</v>
      </c>
      <c r="N38" s="26">
        <v>6.399</v>
      </c>
    </row>
    <row r="39" spans="1:14" ht="18.75" customHeight="1">
      <c r="A39" s="208" t="s">
        <v>81</v>
      </c>
      <c r="B39" s="26">
        <f>('Seite 52-53'!C33-'Seite 52-53'!B33)/(B$13-B$11)</f>
        <v>0</v>
      </c>
      <c r="C39" s="26">
        <f>('Seite 52-53'!D33-'Seite 52-53'!C33)/(C$13-C$11)</f>
        <v>1.92</v>
      </c>
      <c r="D39" s="26">
        <f>('Seite 52-53'!E33-'Seite 52-53'!D33)/(D$13-D$11)</f>
        <v>5.76</v>
      </c>
      <c r="E39" s="26">
        <f>('Seite 52-53'!F33-'Seite 52-53'!E33)/(E$13-E$11)</f>
        <v>5.76</v>
      </c>
      <c r="F39" s="26">
        <f>('Seite 52-53'!G33-'Seite 52-53'!F33)/(F$13-F$11)</f>
        <v>5.76</v>
      </c>
      <c r="G39" s="26">
        <f>('Seite 52-53'!H33-'Seite 52-53'!G33)/(G$13-G$11)</f>
        <v>5.76</v>
      </c>
      <c r="H39" s="26">
        <v>6.432</v>
      </c>
      <c r="I39" s="26">
        <v>7.68</v>
      </c>
      <c r="J39" s="26">
        <v>7.68</v>
      </c>
      <c r="K39" s="26">
        <v>9.264000000000001</v>
      </c>
      <c r="L39" s="26">
        <v>8.4</v>
      </c>
      <c r="M39" s="26">
        <v>6.912</v>
      </c>
      <c r="N39" s="26">
        <v>6.912</v>
      </c>
    </row>
    <row r="40" spans="1:14" ht="18.75" customHeight="1">
      <c r="A40" s="208" t="s">
        <v>84</v>
      </c>
      <c r="B40" s="26">
        <f>('Seite 52-53'!C34-'Seite 52-53'!B34)/(B$13-B$11)</f>
        <v>0</v>
      </c>
      <c r="C40" s="26">
        <f>('Seite 52-53'!D34-'Seite 52-53'!C34)/(C$13-C$11)</f>
        <v>0</v>
      </c>
      <c r="D40" s="26">
        <f>('Seite 52-53'!E34-'Seite 52-53'!D34)/(D$13-D$11)</f>
        <v>0</v>
      </c>
      <c r="E40" s="26">
        <f>('Seite 52-53'!F34-'Seite 52-53'!E34)/(E$13-E$11)</f>
        <v>2.417</v>
      </c>
      <c r="F40" s="26">
        <f>('Seite 52-53'!G34-'Seite 52-53'!F34)/(F$13-F$11)</f>
        <v>3.3950000000000005</v>
      </c>
      <c r="G40" s="26">
        <f>('Seite 52-53'!H34-'Seite 52-53'!G34)/(G$13-G$11)</f>
        <v>3.9229999999999996</v>
      </c>
      <c r="H40" s="26">
        <v>4.6065</v>
      </c>
      <c r="I40" s="26">
        <v>5.483999999999997</v>
      </c>
      <c r="J40" s="26">
        <v>6.12</v>
      </c>
      <c r="K40" s="26">
        <v>6.6057500000000005</v>
      </c>
      <c r="L40" s="26">
        <v>7.205500000000002</v>
      </c>
      <c r="M40" s="26">
        <v>8.725400000000002</v>
      </c>
      <c r="N40" s="26">
        <v>9.9673</v>
      </c>
    </row>
    <row r="41" spans="1:14" ht="18.75" customHeight="1">
      <c r="A41" s="208" t="s">
        <v>87</v>
      </c>
      <c r="B41" s="26">
        <f>('Seite 52-53'!C35-'Seite 52-53'!B35)/(B$13-B$11)</f>
        <v>0</v>
      </c>
      <c r="C41" s="26">
        <f>('Seite 52-53'!D35-'Seite 52-53'!C35)/(C$13-C$11)</f>
        <v>0</v>
      </c>
      <c r="D41" s="26">
        <f>('Seite 52-53'!E35-'Seite 52-53'!D35)/(D$13-D$11)</f>
        <v>4.783</v>
      </c>
      <c r="E41" s="26">
        <f>('Seite 52-53'!F35-'Seite 52-53'!E35)/(E$13-E$11)</f>
        <v>3.513</v>
      </c>
      <c r="F41" s="26">
        <f>('Seite 52-53'!G35-'Seite 52-53'!F35)/(F$13-F$11)</f>
        <v>3.736</v>
      </c>
      <c r="G41" s="26">
        <f>('Seite 52-53'!H35-'Seite 52-53'!G35)/(G$13-G$11)</f>
        <v>3.7370000000000005</v>
      </c>
      <c r="H41" s="26">
        <v>3.7369999999999983</v>
      </c>
      <c r="I41" s="26">
        <v>3.9935000000000014</v>
      </c>
      <c r="J41" s="26">
        <v>4.733499999999999</v>
      </c>
      <c r="K41" s="26">
        <v>4.733250000000001</v>
      </c>
      <c r="L41" s="26">
        <v>5.326000000000001</v>
      </c>
      <c r="M41" s="26">
        <v>5.665249999999999</v>
      </c>
      <c r="N41" s="26">
        <v>5.978883333333334</v>
      </c>
    </row>
    <row r="42" spans="1:14" ht="18.75" customHeight="1">
      <c r="A42" s="208"/>
      <c r="B42" s="209"/>
      <c r="C42" s="209"/>
      <c r="D42" s="210"/>
      <c r="E42" s="209"/>
      <c r="F42" s="209"/>
      <c r="G42" s="209"/>
      <c r="H42" s="209"/>
      <c r="I42" s="209"/>
      <c r="J42" s="209"/>
      <c r="K42" s="209"/>
      <c r="L42" s="209"/>
      <c r="M42" s="209"/>
      <c r="N42" s="209"/>
    </row>
    <row r="43" ht="18.75" customHeight="1"/>
    <row r="44" ht="18.75" customHeight="1"/>
    <row r="55" ht="14.25" customHeight="1"/>
  </sheetData>
  <mergeCells count="4">
    <mergeCell ref="B15:N15"/>
    <mergeCell ref="B10:N10"/>
    <mergeCell ref="A3:N3"/>
    <mergeCell ref="A4:N4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contribuzioni&amp;R51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6"/>
  <dimension ref="A1:S11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203" customWidth="1"/>
    <col min="2" max="8" width="17.8515625" style="203" customWidth="1"/>
    <col min="9" max="12" width="13.7109375" style="203" bestFit="1" customWidth="1"/>
    <col min="13" max="15" width="16.140625" style="203" bestFit="1" customWidth="1"/>
    <col min="16" max="16" width="34.421875" style="203" bestFit="1" customWidth="1"/>
    <col min="17" max="19" width="13.7109375" style="203" bestFit="1" customWidth="1"/>
    <col min="20" max="16384" width="12.7109375" style="203" customWidth="1"/>
  </cols>
  <sheetData>
    <row r="1" spans="1:6" ht="18.75" customHeight="1">
      <c r="A1" s="202" t="s">
        <v>152</v>
      </c>
      <c r="B1" s="202"/>
      <c r="C1" s="202"/>
      <c r="D1" s="202"/>
      <c r="E1" s="202"/>
      <c r="F1" s="202"/>
    </row>
    <row r="2" spans="1:6" ht="18.75" customHeight="1">
      <c r="A2" s="202" t="s">
        <v>237</v>
      </c>
      <c r="B2" s="202"/>
      <c r="C2" s="202"/>
      <c r="D2" s="202"/>
      <c r="E2" s="202"/>
      <c r="F2" s="202"/>
    </row>
    <row r="3" spans="1:6" ht="18.75" customHeight="1">
      <c r="A3" s="204" t="s">
        <v>33</v>
      </c>
      <c r="C3" s="202"/>
      <c r="D3" s="202"/>
      <c r="E3" s="202"/>
      <c r="F3" s="202"/>
    </row>
    <row r="4" ht="18.75" customHeight="1">
      <c r="A4" s="204" t="s">
        <v>32</v>
      </c>
    </row>
    <row r="5" spans="1:16" ht="18.75" customHeight="1" thickBot="1">
      <c r="A5" s="512">
        <f>P5</f>
        <v>25</v>
      </c>
      <c r="P5" s="218">
        <v>25</v>
      </c>
    </row>
    <row r="6" spans="1:16" ht="18.75" customHeight="1" thickBot="1">
      <c r="A6" s="204" t="s">
        <v>10</v>
      </c>
      <c r="B6" s="665" t="s">
        <v>322</v>
      </c>
      <c r="C6" s="666"/>
      <c r="D6" s="666"/>
      <c r="E6" s="666"/>
      <c r="F6" s="666"/>
      <c r="G6" s="666"/>
      <c r="H6" s="667"/>
      <c r="I6" s="665" t="s">
        <v>452</v>
      </c>
      <c r="J6" s="666"/>
      <c r="K6" s="666"/>
      <c r="L6" s="666"/>
      <c r="M6" s="666"/>
      <c r="N6" s="666"/>
      <c r="O6" s="667"/>
      <c r="P6" s="218" t="s">
        <v>11</v>
      </c>
    </row>
    <row r="7" spans="1:19" s="219" customFormat="1" ht="18.75" customHeight="1">
      <c r="A7" s="217"/>
      <c r="B7" s="224">
        <v>50000</v>
      </c>
      <c r="C7" s="224">
        <v>75000</v>
      </c>
      <c r="D7" s="224">
        <v>100000</v>
      </c>
      <c r="E7" s="224">
        <v>150000</v>
      </c>
      <c r="F7" s="224">
        <v>200000</v>
      </c>
      <c r="G7" s="224">
        <v>250000</v>
      </c>
      <c r="H7" s="224">
        <v>300000</v>
      </c>
      <c r="I7" s="224">
        <v>400000</v>
      </c>
      <c r="J7" s="224">
        <v>500000</v>
      </c>
      <c r="K7" s="224">
        <v>600000</v>
      </c>
      <c r="L7" s="224">
        <v>800000</v>
      </c>
      <c r="M7" s="224">
        <v>1000000</v>
      </c>
      <c r="N7" s="224">
        <v>2000000</v>
      </c>
      <c r="O7" s="224">
        <v>5000000</v>
      </c>
      <c r="P7" s="218"/>
      <c r="Q7" s="218"/>
      <c r="R7" s="218"/>
      <c r="S7" s="218"/>
    </row>
    <row r="8" spans="1:16" s="219" customFormat="1" ht="18.75" customHeight="1">
      <c r="A8" s="217"/>
      <c r="B8" s="218"/>
      <c r="C8" s="218"/>
      <c r="D8" s="218"/>
      <c r="E8" s="218"/>
      <c r="F8" s="218"/>
      <c r="G8" s="218"/>
      <c r="H8" s="218"/>
      <c r="P8" s="218"/>
    </row>
    <row r="9" spans="1:16" s="219" customFormat="1" ht="18.75" customHeight="1">
      <c r="A9" s="217"/>
      <c r="B9" s="669" t="s">
        <v>18</v>
      </c>
      <c r="C9" s="670"/>
      <c r="D9" s="670"/>
      <c r="E9" s="670"/>
      <c r="F9" s="670"/>
      <c r="G9" s="670"/>
      <c r="H9" s="670"/>
      <c r="I9" s="662" t="s">
        <v>371</v>
      </c>
      <c r="J9" s="663"/>
      <c r="K9" s="663"/>
      <c r="L9" s="663"/>
      <c r="M9" s="663"/>
      <c r="N9" s="663"/>
      <c r="O9" s="664"/>
      <c r="P9" s="218"/>
    </row>
    <row r="10" spans="1:16" ht="18.75" customHeight="1">
      <c r="A10" s="220" t="s">
        <v>169</v>
      </c>
      <c r="B10" s="221">
        <v>0</v>
      </c>
      <c r="C10" s="221">
        <v>0</v>
      </c>
      <c r="D10" s="221">
        <v>0</v>
      </c>
      <c r="E10" s="221">
        <v>9.2</v>
      </c>
      <c r="F10" s="221">
        <v>66.7</v>
      </c>
      <c r="G10" s="221">
        <v>124.2</v>
      </c>
      <c r="H10" s="221">
        <v>181.7</v>
      </c>
      <c r="I10" s="221">
        <v>347.3</v>
      </c>
      <c r="J10" s="221">
        <v>577.3</v>
      </c>
      <c r="K10" s="221">
        <v>807.3</v>
      </c>
      <c r="L10" s="221">
        <v>1370.8</v>
      </c>
      <c r="M10" s="221">
        <v>2060.8</v>
      </c>
      <c r="N10" s="221">
        <v>6341.1</v>
      </c>
      <c r="O10" s="221">
        <v>25760</v>
      </c>
      <c r="P10" s="218" t="s">
        <v>372</v>
      </c>
    </row>
    <row r="11" spans="1:16" ht="18.75" customHeight="1">
      <c r="A11" s="220" t="s">
        <v>67</v>
      </c>
      <c r="B11" s="221">
        <v>0</v>
      </c>
      <c r="C11" s="221">
        <v>0</v>
      </c>
      <c r="D11" s="221">
        <v>0</v>
      </c>
      <c r="E11" s="221">
        <v>336.55</v>
      </c>
      <c r="F11" s="221">
        <v>504</v>
      </c>
      <c r="G11" s="221">
        <v>694.4</v>
      </c>
      <c r="H11" s="221">
        <v>885.75</v>
      </c>
      <c r="I11" s="221">
        <v>1268.5</v>
      </c>
      <c r="J11" s="221">
        <v>1756.45</v>
      </c>
      <c r="K11" s="221">
        <v>2258.8</v>
      </c>
      <c r="L11" s="221">
        <v>3299.75</v>
      </c>
      <c r="M11" s="221">
        <v>4495.75</v>
      </c>
      <c r="N11" s="221">
        <v>10819.3</v>
      </c>
      <c r="O11" s="221">
        <v>30559.65</v>
      </c>
      <c r="P11" s="218" t="s">
        <v>373</v>
      </c>
    </row>
    <row r="12" spans="1:16" ht="18.75" customHeight="1">
      <c r="A12" s="220" t="s">
        <v>70</v>
      </c>
      <c r="B12" s="221">
        <v>0</v>
      </c>
      <c r="C12" s="221">
        <v>0</v>
      </c>
      <c r="D12" s="221">
        <v>0</v>
      </c>
      <c r="E12" s="221">
        <v>131.3</v>
      </c>
      <c r="F12" s="221">
        <v>262.5</v>
      </c>
      <c r="G12" s="221">
        <v>393.8</v>
      </c>
      <c r="H12" s="221">
        <v>525</v>
      </c>
      <c r="I12" s="221">
        <v>787.5</v>
      </c>
      <c r="J12" s="221">
        <v>1050</v>
      </c>
      <c r="K12" s="221">
        <v>1312.5</v>
      </c>
      <c r="L12" s="221">
        <v>1837.5</v>
      </c>
      <c r="M12" s="221">
        <v>2362.5</v>
      </c>
      <c r="N12" s="221">
        <v>4987.5</v>
      </c>
      <c r="O12" s="221">
        <v>12862.5</v>
      </c>
      <c r="P12" s="218" t="s">
        <v>374</v>
      </c>
    </row>
    <row r="13" spans="1:16" ht="18.75" customHeight="1">
      <c r="A13" s="220" t="s">
        <v>73</v>
      </c>
      <c r="B13" s="221">
        <v>0</v>
      </c>
      <c r="C13" s="221">
        <v>0</v>
      </c>
      <c r="D13" s="221">
        <v>0</v>
      </c>
      <c r="E13" s="221">
        <v>0</v>
      </c>
      <c r="F13" s="221">
        <v>102.9</v>
      </c>
      <c r="G13" s="221">
        <v>257.3</v>
      </c>
      <c r="H13" s="221">
        <v>360.2</v>
      </c>
      <c r="I13" s="221">
        <v>617.5</v>
      </c>
      <c r="J13" s="221">
        <v>874.8</v>
      </c>
      <c r="K13" s="221">
        <v>1132.1</v>
      </c>
      <c r="L13" s="221">
        <v>1646.7</v>
      </c>
      <c r="M13" s="221">
        <v>2161.3</v>
      </c>
      <c r="N13" s="221">
        <v>4734.3</v>
      </c>
      <c r="O13" s="221">
        <v>12453.3</v>
      </c>
      <c r="P13" s="218" t="s">
        <v>375</v>
      </c>
    </row>
    <row r="14" spans="1:16" ht="18.75" customHeight="1">
      <c r="A14" s="220" t="s">
        <v>76</v>
      </c>
      <c r="B14" s="221">
        <v>0</v>
      </c>
      <c r="C14" s="221">
        <v>0</v>
      </c>
      <c r="D14" s="221">
        <v>0</v>
      </c>
      <c r="E14" s="221">
        <v>0</v>
      </c>
      <c r="F14" s="221">
        <v>0</v>
      </c>
      <c r="G14" s="221">
        <v>88.3</v>
      </c>
      <c r="H14" s="221">
        <v>176.5</v>
      </c>
      <c r="I14" s="221">
        <v>353</v>
      </c>
      <c r="J14" s="221">
        <v>529.5</v>
      </c>
      <c r="K14" s="221">
        <v>706</v>
      </c>
      <c r="L14" s="221">
        <v>1059</v>
      </c>
      <c r="M14" s="221">
        <v>1412</v>
      </c>
      <c r="N14" s="221">
        <v>3177</v>
      </c>
      <c r="O14" s="221">
        <v>8472</v>
      </c>
      <c r="P14" s="218" t="s">
        <v>376</v>
      </c>
    </row>
    <row r="15" spans="1:16" ht="18.75" customHeight="1">
      <c r="A15" s="220" t="s">
        <v>79</v>
      </c>
      <c r="B15" s="221">
        <v>0</v>
      </c>
      <c r="C15" s="221">
        <v>37.8</v>
      </c>
      <c r="D15" s="221">
        <v>75.5</v>
      </c>
      <c r="E15" s="221">
        <v>151</v>
      </c>
      <c r="F15" s="221">
        <v>226.5</v>
      </c>
      <c r="G15" s="221">
        <v>302</v>
      </c>
      <c r="H15" s="221">
        <v>377.5</v>
      </c>
      <c r="I15" s="221">
        <v>528.5</v>
      </c>
      <c r="J15" s="221">
        <v>679.5</v>
      </c>
      <c r="K15" s="221">
        <v>830.5</v>
      </c>
      <c r="L15" s="221">
        <v>1132.5</v>
      </c>
      <c r="M15" s="221">
        <v>1434.5</v>
      </c>
      <c r="N15" s="221">
        <v>2944.5</v>
      </c>
      <c r="O15" s="221">
        <v>7474.5</v>
      </c>
      <c r="P15" s="218" t="s">
        <v>377</v>
      </c>
    </row>
    <row r="16" spans="1:16" ht="18.75" customHeight="1">
      <c r="A16" s="220" t="s">
        <v>82</v>
      </c>
      <c r="B16" s="221">
        <v>0</v>
      </c>
      <c r="C16" s="221">
        <v>6.8</v>
      </c>
      <c r="D16" s="221">
        <v>40.8</v>
      </c>
      <c r="E16" s="221">
        <v>108.6</v>
      </c>
      <c r="F16" s="221">
        <v>176.55</v>
      </c>
      <c r="G16" s="221">
        <v>244.35</v>
      </c>
      <c r="H16" s="221">
        <v>312.3</v>
      </c>
      <c r="I16" s="221">
        <v>448.05</v>
      </c>
      <c r="J16" s="221">
        <v>583.8</v>
      </c>
      <c r="K16" s="221">
        <v>719.55</v>
      </c>
      <c r="L16" s="221">
        <v>991.05</v>
      </c>
      <c r="M16" s="221">
        <v>1262.55</v>
      </c>
      <c r="N16" s="221">
        <v>2620.05</v>
      </c>
      <c r="O16" s="221">
        <v>6692.55</v>
      </c>
      <c r="P16" s="218" t="s">
        <v>378</v>
      </c>
    </row>
    <row r="17" spans="1:16" ht="18.75" customHeight="1">
      <c r="A17" s="220" t="s">
        <v>85</v>
      </c>
      <c r="B17" s="221">
        <v>0</v>
      </c>
      <c r="C17" s="221">
        <v>0</v>
      </c>
      <c r="D17" s="221">
        <v>0</v>
      </c>
      <c r="E17" s="221">
        <v>0</v>
      </c>
      <c r="F17" s="221">
        <v>190.5</v>
      </c>
      <c r="G17" s="221">
        <v>381</v>
      </c>
      <c r="H17" s="221">
        <v>571.5</v>
      </c>
      <c r="I17" s="221">
        <v>952.5</v>
      </c>
      <c r="J17" s="221">
        <v>1333.5</v>
      </c>
      <c r="K17" s="221">
        <v>1714.5</v>
      </c>
      <c r="L17" s="221">
        <v>2476.5</v>
      </c>
      <c r="M17" s="221">
        <v>3238.5</v>
      </c>
      <c r="N17" s="221">
        <v>7048.5</v>
      </c>
      <c r="O17" s="221">
        <v>18478.5</v>
      </c>
      <c r="P17" s="218" t="s">
        <v>379</v>
      </c>
    </row>
    <row r="18" spans="1:16" ht="18.75" customHeight="1">
      <c r="A18" s="220" t="s">
        <v>88</v>
      </c>
      <c r="B18" s="221">
        <v>0</v>
      </c>
      <c r="C18" s="221">
        <v>0</v>
      </c>
      <c r="D18" s="221">
        <v>0</v>
      </c>
      <c r="E18" s="221">
        <v>0</v>
      </c>
      <c r="F18" s="221">
        <v>0</v>
      </c>
      <c r="G18" s="221">
        <v>37</v>
      </c>
      <c r="H18" s="221">
        <v>74</v>
      </c>
      <c r="I18" s="221">
        <v>176.1</v>
      </c>
      <c r="J18" s="221">
        <v>324.1</v>
      </c>
      <c r="K18" s="221">
        <v>528.4</v>
      </c>
      <c r="L18" s="221">
        <v>1056.7</v>
      </c>
      <c r="M18" s="221">
        <v>1648.7</v>
      </c>
      <c r="N18" s="221">
        <v>4608.7</v>
      </c>
      <c r="O18" s="221">
        <v>13488.7</v>
      </c>
      <c r="P18" s="218" t="s">
        <v>380</v>
      </c>
    </row>
    <row r="19" spans="1:16" ht="18.75" customHeight="1">
      <c r="A19" s="220" t="s">
        <v>19</v>
      </c>
      <c r="B19" s="221">
        <v>0</v>
      </c>
      <c r="C19" s="221">
        <v>0</v>
      </c>
      <c r="D19" s="221">
        <v>0</v>
      </c>
      <c r="E19" s="221">
        <v>394.6</v>
      </c>
      <c r="F19" s="221">
        <v>937.2</v>
      </c>
      <c r="G19" s="221">
        <v>1282.45</v>
      </c>
      <c r="H19" s="221">
        <v>1538.95</v>
      </c>
      <c r="I19" s="221">
        <v>2130.85</v>
      </c>
      <c r="J19" s="221">
        <v>2762.2</v>
      </c>
      <c r="K19" s="221">
        <v>3551.4</v>
      </c>
      <c r="L19" s="221">
        <v>5050.9</v>
      </c>
      <c r="M19" s="221">
        <v>6708.2</v>
      </c>
      <c r="N19" s="221">
        <v>13811</v>
      </c>
      <c r="O19" s="221">
        <v>34527.5</v>
      </c>
      <c r="P19" s="218" t="s">
        <v>381</v>
      </c>
    </row>
    <row r="20" spans="1:16" ht="18.75" customHeight="1">
      <c r="A20" s="220" t="s">
        <v>68</v>
      </c>
      <c r="B20" s="221">
        <v>0</v>
      </c>
      <c r="C20" s="221">
        <v>0</v>
      </c>
      <c r="D20" s="221">
        <v>0</v>
      </c>
      <c r="E20" s="221">
        <v>122.5</v>
      </c>
      <c r="F20" s="221">
        <v>306.25</v>
      </c>
      <c r="G20" s="221">
        <v>551.25</v>
      </c>
      <c r="H20" s="221">
        <v>735</v>
      </c>
      <c r="I20" s="221">
        <v>1102.5</v>
      </c>
      <c r="J20" s="221">
        <v>1470</v>
      </c>
      <c r="K20" s="221">
        <v>1837.5</v>
      </c>
      <c r="L20" s="221">
        <v>2572.5</v>
      </c>
      <c r="M20" s="221">
        <v>3307.5</v>
      </c>
      <c r="N20" s="221">
        <v>6982.5</v>
      </c>
      <c r="O20" s="221">
        <v>18007.5</v>
      </c>
      <c r="P20" s="218" t="s">
        <v>382</v>
      </c>
    </row>
    <row r="21" spans="1:16" ht="18.75" customHeight="1">
      <c r="A21" s="220" t="s">
        <v>71</v>
      </c>
      <c r="B21" s="221">
        <v>0</v>
      </c>
      <c r="C21" s="221">
        <v>0</v>
      </c>
      <c r="D21" s="221">
        <v>0</v>
      </c>
      <c r="E21" s="221">
        <v>225</v>
      </c>
      <c r="F21" s="221">
        <v>450</v>
      </c>
      <c r="G21" s="221">
        <v>675</v>
      </c>
      <c r="H21" s="221">
        <v>900</v>
      </c>
      <c r="I21" s="221">
        <v>1350</v>
      </c>
      <c r="J21" s="221">
        <v>1800</v>
      </c>
      <c r="K21" s="221">
        <v>2470</v>
      </c>
      <c r="L21" s="221">
        <v>3810</v>
      </c>
      <c r="M21" s="221">
        <v>5150</v>
      </c>
      <c r="N21" s="221">
        <v>13460</v>
      </c>
      <c r="O21" s="221">
        <v>39560</v>
      </c>
      <c r="P21" s="218" t="s">
        <v>383</v>
      </c>
    </row>
    <row r="22" spans="1:16" ht="18.75" customHeight="1">
      <c r="A22" s="220" t="s">
        <v>74</v>
      </c>
      <c r="B22" s="221">
        <v>0</v>
      </c>
      <c r="C22" s="221">
        <v>0</v>
      </c>
      <c r="D22" s="221">
        <v>0</v>
      </c>
      <c r="E22" s="221">
        <v>0</v>
      </c>
      <c r="F22" s="221">
        <v>137.05</v>
      </c>
      <c r="G22" s="221">
        <v>315.6</v>
      </c>
      <c r="H22" s="221">
        <v>535.65</v>
      </c>
      <c r="I22" s="221">
        <v>1100.25</v>
      </c>
      <c r="J22" s="221">
        <v>1830.85</v>
      </c>
      <c r="K22" s="221">
        <v>2727.45</v>
      </c>
      <c r="L22" s="221">
        <v>4533.1</v>
      </c>
      <c r="M22" s="221">
        <v>6492.3</v>
      </c>
      <c r="N22" s="221">
        <v>15051.6</v>
      </c>
      <c r="O22" s="221">
        <v>39459.6</v>
      </c>
      <c r="P22" s="218" t="s">
        <v>384</v>
      </c>
    </row>
    <row r="23" spans="1:16" ht="18.75" customHeight="1">
      <c r="A23" s="220" t="s">
        <v>77</v>
      </c>
      <c r="B23" s="221">
        <v>0</v>
      </c>
      <c r="C23" s="221">
        <v>0</v>
      </c>
      <c r="D23" s="221">
        <v>0</v>
      </c>
      <c r="E23" s="221">
        <v>111.5</v>
      </c>
      <c r="F23" s="221">
        <v>223</v>
      </c>
      <c r="G23" s="221">
        <v>334.5</v>
      </c>
      <c r="H23" s="221">
        <v>446</v>
      </c>
      <c r="I23" s="221">
        <v>892</v>
      </c>
      <c r="J23" s="221">
        <v>1338</v>
      </c>
      <c r="K23" s="221">
        <v>1784</v>
      </c>
      <c r="L23" s="221">
        <v>3122</v>
      </c>
      <c r="M23" s="221">
        <v>4460</v>
      </c>
      <c r="N23" s="221">
        <v>9745.1</v>
      </c>
      <c r="O23" s="221">
        <v>25132.1</v>
      </c>
      <c r="P23" s="218" t="s">
        <v>385</v>
      </c>
    </row>
    <row r="24" spans="1:16" ht="18.75" customHeight="1">
      <c r="A24" s="220" t="s">
        <v>80</v>
      </c>
      <c r="B24" s="221">
        <v>0</v>
      </c>
      <c r="C24" s="221">
        <v>0</v>
      </c>
      <c r="D24" s="221">
        <v>0</v>
      </c>
      <c r="E24" s="221">
        <v>0</v>
      </c>
      <c r="F24" s="221">
        <v>195</v>
      </c>
      <c r="G24" s="221">
        <v>390</v>
      </c>
      <c r="H24" s="221">
        <v>585</v>
      </c>
      <c r="I24" s="221">
        <v>975</v>
      </c>
      <c r="J24" s="221">
        <v>1404</v>
      </c>
      <c r="K24" s="221">
        <v>1833</v>
      </c>
      <c r="L24" s="221">
        <v>2691</v>
      </c>
      <c r="M24" s="221">
        <v>3549</v>
      </c>
      <c r="N24" s="221">
        <v>7839</v>
      </c>
      <c r="O24" s="221">
        <v>20709</v>
      </c>
      <c r="P24" s="218" t="s">
        <v>386</v>
      </c>
    </row>
    <row r="25" spans="1:16" ht="18.75" customHeight="1">
      <c r="A25" s="220" t="s">
        <v>83</v>
      </c>
      <c r="B25" s="221">
        <v>0</v>
      </c>
      <c r="C25" s="221">
        <v>0</v>
      </c>
      <c r="D25" s="221">
        <v>0</v>
      </c>
      <c r="E25" s="221">
        <v>141</v>
      </c>
      <c r="F25" s="221">
        <v>282</v>
      </c>
      <c r="G25" s="221">
        <v>423</v>
      </c>
      <c r="H25" s="221">
        <v>564</v>
      </c>
      <c r="I25" s="221">
        <v>846</v>
      </c>
      <c r="J25" s="221">
        <v>1128</v>
      </c>
      <c r="K25" s="221">
        <v>1410</v>
      </c>
      <c r="L25" s="221">
        <v>1974</v>
      </c>
      <c r="M25" s="221">
        <v>2538</v>
      </c>
      <c r="N25" s="221">
        <v>5358</v>
      </c>
      <c r="O25" s="221">
        <v>13818</v>
      </c>
      <c r="P25" s="218" t="s">
        <v>387</v>
      </c>
    </row>
    <row r="26" spans="1:16" ht="18.75" customHeight="1">
      <c r="A26" s="220" t="s">
        <v>86</v>
      </c>
      <c r="B26" s="221">
        <v>0</v>
      </c>
      <c r="C26" s="221">
        <v>0</v>
      </c>
      <c r="D26" s="221">
        <v>0</v>
      </c>
      <c r="E26" s="221">
        <v>0</v>
      </c>
      <c r="F26" s="221">
        <v>229.5</v>
      </c>
      <c r="G26" s="221">
        <v>459</v>
      </c>
      <c r="H26" s="221">
        <v>688.5</v>
      </c>
      <c r="I26" s="221">
        <v>1147.5</v>
      </c>
      <c r="J26" s="221">
        <v>1606.5</v>
      </c>
      <c r="K26" s="221">
        <v>2065.5</v>
      </c>
      <c r="L26" s="221">
        <v>2983.5</v>
      </c>
      <c r="M26" s="221">
        <v>3901.5</v>
      </c>
      <c r="N26" s="221">
        <v>8491.5</v>
      </c>
      <c r="O26" s="221">
        <v>22261.5</v>
      </c>
      <c r="P26" s="218" t="s">
        <v>388</v>
      </c>
    </row>
    <row r="27" spans="1:16" ht="18.75" customHeight="1">
      <c r="A27" s="220" t="s">
        <v>89</v>
      </c>
      <c r="B27" s="221">
        <v>0</v>
      </c>
      <c r="C27" s="221">
        <v>38</v>
      </c>
      <c r="D27" s="221">
        <v>89</v>
      </c>
      <c r="E27" s="221">
        <v>197</v>
      </c>
      <c r="F27" s="221">
        <v>335</v>
      </c>
      <c r="G27" s="221">
        <v>494</v>
      </c>
      <c r="H27" s="221">
        <v>659</v>
      </c>
      <c r="I27" s="221">
        <v>1029</v>
      </c>
      <c r="J27" s="221">
        <v>1429</v>
      </c>
      <c r="K27" s="221">
        <v>1881</v>
      </c>
      <c r="L27" s="221">
        <v>2617</v>
      </c>
      <c r="M27" s="221">
        <v>3321</v>
      </c>
      <c r="N27" s="221">
        <v>6838</v>
      </c>
      <c r="O27" s="221">
        <v>17391</v>
      </c>
      <c r="P27" s="218" t="s">
        <v>389</v>
      </c>
    </row>
    <row r="28" spans="1:16" ht="18.75" customHeight="1">
      <c r="A28" s="220" t="s">
        <v>66</v>
      </c>
      <c r="B28" s="221">
        <v>0</v>
      </c>
      <c r="C28" s="221">
        <v>0</v>
      </c>
      <c r="D28" s="221">
        <v>0</v>
      </c>
      <c r="E28" s="221">
        <v>0</v>
      </c>
      <c r="F28" s="221">
        <v>56.7</v>
      </c>
      <c r="G28" s="221">
        <v>198.4</v>
      </c>
      <c r="H28" s="221">
        <v>348.8</v>
      </c>
      <c r="I28" s="221">
        <v>680.2</v>
      </c>
      <c r="J28" s="221">
        <v>1033.3</v>
      </c>
      <c r="K28" s="221">
        <v>1408.3</v>
      </c>
      <c r="L28" s="221">
        <v>2223.6</v>
      </c>
      <c r="M28" s="221">
        <v>3100</v>
      </c>
      <c r="N28" s="221">
        <v>7991.9</v>
      </c>
      <c r="O28" s="221">
        <v>23033.9</v>
      </c>
      <c r="P28" s="218" t="s">
        <v>390</v>
      </c>
    </row>
    <row r="29" spans="1:16" ht="18.75" customHeight="1">
      <c r="A29" s="220" t="s">
        <v>69</v>
      </c>
      <c r="B29" s="221">
        <v>0</v>
      </c>
      <c r="C29" s="221">
        <v>0</v>
      </c>
      <c r="D29" s="221">
        <v>0</v>
      </c>
      <c r="E29" s="221">
        <v>0</v>
      </c>
      <c r="F29" s="221">
        <v>0</v>
      </c>
      <c r="G29" s="221">
        <v>156.75</v>
      </c>
      <c r="H29" s="221">
        <v>313.5</v>
      </c>
      <c r="I29" s="221">
        <v>627</v>
      </c>
      <c r="J29" s="221">
        <v>940.5</v>
      </c>
      <c r="K29" s="221">
        <v>1254</v>
      </c>
      <c r="L29" s="221">
        <v>1881</v>
      </c>
      <c r="M29" s="221">
        <v>2508</v>
      </c>
      <c r="N29" s="221">
        <v>5643</v>
      </c>
      <c r="O29" s="221">
        <v>15048</v>
      </c>
      <c r="P29" s="218" t="s">
        <v>391</v>
      </c>
    </row>
    <row r="30" spans="1:16" ht="18.75" customHeight="1">
      <c r="A30" s="220" t="s">
        <v>72</v>
      </c>
      <c r="B30" s="221">
        <v>0</v>
      </c>
      <c r="C30" s="221">
        <v>0</v>
      </c>
      <c r="D30" s="221">
        <v>0</v>
      </c>
      <c r="E30" s="221">
        <v>0</v>
      </c>
      <c r="F30" s="221">
        <v>0</v>
      </c>
      <c r="G30" s="221">
        <v>0</v>
      </c>
      <c r="H30" s="221">
        <v>551.6</v>
      </c>
      <c r="I30" s="221">
        <v>1004.7</v>
      </c>
      <c r="J30" s="221">
        <v>1497.2</v>
      </c>
      <c r="K30" s="221">
        <v>1989.7</v>
      </c>
      <c r="L30" s="221">
        <v>3014.1</v>
      </c>
      <c r="M30" s="221">
        <v>4196.1</v>
      </c>
      <c r="N30" s="221">
        <v>10372.05</v>
      </c>
      <c r="O30" s="221">
        <v>30633.5</v>
      </c>
      <c r="P30" s="218" t="s">
        <v>392</v>
      </c>
    </row>
    <row r="31" spans="1:16" ht="18.75" customHeight="1">
      <c r="A31" s="220" t="s">
        <v>75</v>
      </c>
      <c r="B31" s="221">
        <v>0</v>
      </c>
      <c r="C31" s="221">
        <v>0</v>
      </c>
      <c r="D31" s="221">
        <v>0</v>
      </c>
      <c r="E31" s="221">
        <v>387.55</v>
      </c>
      <c r="F31" s="221">
        <v>642.2</v>
      </c>
      <c r="G31" s="221">
        <v>925.95</v>
      </c>
      <c r="H31" s="221">
        <v>1209.7</v>
      </c>
      <c r="I31" s="221">
        <v>1890.15</v>
      </c>
      <c r="J31" s="221">
        <v>2628.85</v>
      </c>
      <c r="K31" s="221">
        <v>3367.5</v>
      </c>
      <c r="L31" s="221">
        <v>4919.15</v>
      </c>
      <c r="M31" s="221">
        <v>6509.1</v>
      </c>
      <c r="N31" s="221">
        <v>14458.65</v>
      </c>
      <c r="O31" s="221">
        <v>38307.3</v>
      </c>
      <c r="P31" s="218" t="s">
        <v>393</v>
      </c>
    </row>
    <row r="32" spans="1:16" ht="18.75" customHeight="1">
      <c r="A32" s="220" t="s">
        <v>20</v>
      </c>
      <c r="B32" s="15">
        <v>0</v>
      </c>
      <c r="C32" s="15">
        <v>38.4</v>
      </c>
      <c r="D32" s="15">
        <v>128</v>
      </c>
      <c r="E32" s="15">
        <v>326.35</v>
      </c>
      <c r="F32" s="15">
        <v>567.4</v>
      </c>
      <c r="G32" s="15">
        <v>770</v>
      </c>
      <c r="H32" s="15">
        <v>1023.85</v>
      </c>
      <c r="I32" s="221">
        <v>1522.95</v>
      </c>
      <c r="J32" s="221">
        <v>2064.75</v>
      </c>
      <c r="K32" s="221">
        <v>2603.1</v>
      </c>
      <c r="L32" s="221">
        <v>3756.6</v>
      </c>
      <c r="M32" s="221">
        <v>5012.55</v>
      </c>
      <c r="N32" s="221">
        <v>12414.05</v>
      </c>
      <c r="O32" s="221">
        <v>31611.05</v>
      </c>
      <c r="P32" s="218" t="s">
        <v>394</v>
      </c>
    </row>
    <row r="33" spans="1:16" ht="18.75" customHeight="1">
      <c r="A33" s="220" t="s">
        <v>21</v>
      </c>
      <c r="B33" s="221">
        <v>0</v>
      </c>
      <c r="C33" s="221">
        <v>0</v>
      </c>
      <c r="D33" s="221">
        <v>48</v>
      </c>
      <c r="E33" s="221">
        <v>336</v>
      </c>
      <c r="F33" s="221">
        <v>624</v>
      </c>
      <c r="G33" s="221">
        <v>912</v>
      </c>
      <c r="H33" s="221">
        <v>1200</v>
      </c>
      <c r="I33" s="221">
        <v>1843.2</v>
      </c>
      <c r="J33" s="221">
        <v>2611.2</v>
      </c>
      <c r="K33" s="221">
        <v>3379.2</v>
      </c>
      <c r="L33" s="221">
        <v>5232</v>
      </c>
      <c r="M33" s="221">
        <v>6912</v>
      </c>
      <c r="N33" s="221">
        <v>13824</v>
      </c>
      <c r="O33" s="221">
        <v>34560</v>
      </c>
      <c r="P33" s="218" t="s">
        <v>395</v>
      </c>
    </row>
    <row r="34" spans="1:16" ht="18.75" customHeight="1">
      <c r="A34" s="220" t="s">
        <v>22</v>
      </c>
      <c r="B34" s="221">
        <v>0</v>
      </c>
      <c r="C34" s="221">
        <v>0</v>
      </c>
      <c r="D34" s="221">
        <v>0</v>
      </c>
      <c r="E34" s="221">
        <v>0</v>
      </c>
      <c r="F34" s="221">
        <v>120.85</v>
      </c>
      <c r="G34" s="221">
        <v>290.6</v>
      </c>
      <c r="H34" s="221">
        <v>486.75</v>
      </c>
      <c r="I34" s="221">
        <v>947.4</v>
      </c>
      <c r="J34" s="221">
        <v>1495.8</v>
      </c>
      <c r="K34" s="221">
        <v>2107.8</v>
      </c>
      <c r="L34" s="221">
        <v>3428.95</v>
      </c>
      <c r="M34" s="221">
        <v>4870.05</v>
      </c>
      <c r="N34" s="221">
        <v>13595.45</v>
      </c>
      <c r="O34" s="221">
        <v>43497.35</v>
      </c>
      <c r="P34" s="218" t="s">
        <v>396</v>
      </c>
    </row>
    <row r="35" spans="1:16" ht="18.75" customHeight="1">
      <c r="A35" s="220" t="s">
        <v>23</v>
      </c>
      <c r="B35" s="221">
        <v>0</v>
      </c>
      <c r="C35" s="221">
        <v>0</v>
      </c>
      <c r="D35" s="221">
        <v>0</v>
      </c>
      <c r="E35" s="221">
        <v>239.15</v>
      </c>
      <c r="F35" s="221">
        <v>414.8</v>
      </c>
      <c r="G35" s="221">
        <v>601.6</v>
      </c>
      <c r="H35" s="221">
        <v>788.45</v>
      </c>
      <c r="I35" s="221">
        <v>1162.15</v>
      </c>
      <c r="J35" s="221">
        <v>1561.5</v>
      </c>
      <c r="K35" s="221">
        <v>2034.85</v>
      </c>
      <c r="L35" s="221">
        <v>2981.5</v>
      </c>
      <c r="M35" s="221">
        <v>4046.7</v>
      </c>
      <c r="N35" s="221">
        <v>9711.95</v>
      </c>
      <c r="O35" s="221">
        <v>27648.6</v>
      </c>
      <c r="P35" s="218" t="s">
        <v>397</v>
      </c>
    </row>
    <row r="36" spans="1:16" ht="18.75" customHeight="1">
      <c r="A36" s="220"/>
      <c r="B36" s="221"/>
      <c r="C36" s="15"/>
      <c r="D36" s="15"/>
      <c r="E36" s="15"/>
      <c r="F36" s="15"/>
      <c r="G36" s="15"/>
      <c r="H36" s="15"/>
      <c r="I36" s="221"/>
      <c r="J36" s="221"/>
      <c r="K36" s="221"/>
      <c r="L36" s="221"/>
      <c r="M36" s="221"/>
      <c r="N36" s="221"/>
      <c r="O36" s="221"/>
      <c r="P36" s="218"/>
    </row>
    <row r="37" spans="1:16" s="219" customFormat="1" ht="18.75" customHeight="1">
      <c r="A37" s="217"/>
      <c r="B37" s="671" t="s">
        <v>236</v>
      </c>
      <c r="C37" s="672"/>
      <c r="D37" s="672"/>
      <c r="E37" s="672"/>
      <c r="F37" s="672"/>
      <c r="G37" s="672"/>
      <c r="H37" s="673"/>
      <c r="I37" s="671" t="s">
        <v>453</v>
      </c>
      <c r="J37" s="672"/>
      <c r="K37" s="672"/>
      <c r="L37" s="672"/>
      <c r="M37" s="672"/>
      <c r="N37" s="672"/>
      <c r="O37" s="673"/>
      <c r="P37" s="218"/>
    </row>
    <row r="38" spans="1:16" ht="18.75" customHeight="1">
      <c r="A38" s="222" t="s">
        <v>169</v>
      </c>
      <c r="B38" s="250">
        <v>0</v>
      </c>
      <c r="C38" s="250">
        <v>0</v>
      </c>
      <c r="D38" s="250">
        <v>0</v>
      </c>
      <c r="E38" s="250">
        <v>0.06133333333333334</v>
      </c>
      <c r="F38" s="250">
        <v>0.3335</v>
      </c>
      <c r="G38" s="250">
        <v>0.4968</v>
      </c>
      <c r="H38" s="250">
        <v>0.6056666666666667</v>
      </c>
      <c r="I38" s="250">
        <v>0.8682499999999999</v>
      </c>
      <c r="J38" s="250">
        <v>1.1546</v>
      </c>
      <c r="K38" s="250">
        <v>1.3455000000000001</v>
      </c>
      <c r="L38" s="250">
        <v>1.7135000000000002</v>
      </c>
      <c r="M38" s="250">
        <v>2.0608000000000004</v>
      </c>
      <c r="N38" s="250">
        <v>3.1705500000000004</v>
      </c>
      <c r="O38" s="250">
        <v>5.152</v>
      </c>
      <c r="P38" s="218" t="s">
        <v>372</v>
      </c>
    </row>
    <row r="39" spans="1:16" ht="18.75" customHeight="1">
      <c r="A39" s="222" t="s">
        <v>67</v>
      </c>
      <c r="B39" s="250">
        <v>0</v>
      </c>
      <c r="C39" s="250">
        <v>0</v>
      </c>
      <c r="D39" s="250">
        <v>0</v>
      </c>
      <c r="E39" s="250">
        <v>2.243666666666667</v>
      </c>
      <c r="F39" s="250">
        <v>2.52</v>
      </c>
      <c r="G39" s="250">
        <v>2.7776000000000005</v>
      </c>
      <c r="H39" s="250">
        <v>2.9525</v>
      </c>
      <c r="I39" s="250">
        <v>3.17125</v>
      </c>
      <c r="J39" s="250">
        <v>3.5129</v>
      </c>
      <c r="K39" s="250">
        <v>3.764666666666667</v>
      </c>
      <c r="L39" s="250">
        <v>4.1246875</v>
      </c>
      <c r="M39" s="250">
        <v>4.49575</v>
      </c>
      <c r="N39" s="250">
        <v>5.40965</v>
      </c>
      <c r="O39" s="250">
        <v>6.111930000000001</v>
      </c>
      <c r="P39" s="218" t="s">
        <v>373</v>
      </c>
    </row>
    <row r="40" spans="1:16" ht="18.75" customHeight="1">
      <c r="A40" s="222" t="s">
        <v>70</v>
      </c>
      <c r="B40" s="250">
        <v>0</v>
      </c>
      <c r="C40" s="250">
        <v>0</v>
      </c>
      <c r="D40" s="250">
        <v>0</v>
      </c>
      <c r="E40" s="250">
        <v>0.8753333333333334</v>
      </c>
      <c r="F40" s="250">
        <v>1.3125</v>
      </c>
      <c r="G40" s="250">
        <v>1.5752000000000002</v>
      </c>
      <c r="H40" s="250">
        <v>1.75</v>
      </c>
      <c r="I40" s="250">
        <v>1.96875</v>
      </c>
      <c r="J40" s="250">
        <v>2.1</v>
      </c>
      <c r="K40" s="250">
        <v>2.1875</v>
      </c>
      <c r="L40" s="250">
        <v>2.296875</v>
      </c>
      <c r="M40" s="250">
        <v>2.3625</v>
      </c>
      <c r="N40" s="250">
        <v>2.49375</v>
      </c>
      <c r="O40" s="250">
        <v>2.5725</v>
      </c>
      <c r="P40" s="218" t="s">
        <v>374</v>
      </c>
    </row>
    <row r="41" spans="1:16" ht="18.75" customHeight="1">
      <c r="A41" s="222" t="s">
        <v>73</v>
      </c>
      <c r="B41" s="250">
        <v>0</v>
      </c>
      <c r="C41" s="250">
        <v>0</v>
      </c>
      <c r="D41" s="250">
        <v>0</v>
      </c>
      <c r="E41" s="250">
        <v>0</v>
      </c>
      <c r="F41" s="250">
        <v>0.5145</v>
      </c>
      <c r="G41" s="250">
        <v>1.0292000000000001</v>
      </c>
      <c r="H41" s="250">
        <v>1.2006666666666668</v>
      </c>
      <c r="I41" s="250">
        <v>1.54375</v>
      </c>
      <c r="J41" s="250">
        <v>1.7495999999999998</v>
      </c>
      <c r="K41" s="250">
        <v>1.8868333333333331</v>
      </c>
      <c r="L41" s="250">
        <v>2.058375</v>
      </c>
      <c r="M41" s="250">
        <v>2.1613</v>
      </c>
      <c r="N41" s="250">
        <v>2.36715</v>
      </c>
      <c r="O41" s="250">
        <v>2.49066</v>
      </c>
      <c r="P41" s="218" t="s">
        <v>375</v>
      </c>
    </row>
    <row r="42" spans="1:16" ht="18.75" customHeight="1">
      <c r="A42" s="222" t="s">
        <v>76</v>
      </c>
      <c r="B42" s="250">
        <v>0</v>
      </c>
      <c r="C42" s="250">
        <v>0</v>
      </c>
      <c r="D42" s="250">
        <v>0</v>
      </c>
      <c r="E42" s="250">
        <v>0</v>
      </c>
      <c r="F42" s="250">
        <v>0</v>
      </c>
      <c r="G42" s="250">
        <v>0.35319999999999996</v>
      </c>
      <c r="H42" s="250">
        <v>0.5883333333333333</v>
      </c>
      <c r="I42" s="250">
        <v>0.8825</v>
      </c>
      <c r="J42" s="250">
        <v>1.059</v>
      </c>
      <c r="K42" s="250">
        <v>1.1766666666666665</v>
      </c>
      <c r="L42" s="250">
        <v>1.32375</v>
      </c>
      <c r="M42" s="250">
        <v>1.4120000000000001</v>
      </c>
      <c r="N42" s="250">
        <v>1.5885</v>
      </c>
      <c r="O42" s="250">
        <v>1.6944</v>
      </c>
      <c r="P42" s="218" t="s">
        <v>376</v>
      </c>
    </row>
    <row r="43" spans="1:16" ht="18.75" customHeight="1">
      <c r="A43" s="222" t="s">
        <v>79</v>
      </c>
      <c r="B43" s="250"/>
      <c r="C43" s="250">
        <v>0.504</v>
      </c>
      <c r="D43" s="250">
        <v>0.755</v>
      </c>
      <c r="E43" s="250">
        <v>1.0066666666666666</v>
      </c>
      <c r="F43" s="250">
        <v>1.1325</v>
      </c>
      <c r="G43" s="250">
        <v>1.2080000000000002</v>
      </c>
      <c r="H43" s="250">
        <v>1.2583333333333333</v>
      </c>
      <c r="I43" s="250">
        <v>1.32125</v>
      </c>
      <c r="J43" s="250">
        <v>1.359</v>
      </c>
      <c r="K43" s="250">
        <v>1.3841666666666665</v>
      </c>
      <c r="L43" s="250">
        <v>1.415625</v>
      </c>
      <c r="M43" s="250">
        <v>1.4345</v>
      </c>
      <c r="N43" s="250">
        <v>1.47225</v>
      </c>
      <c r="O43" s="250">
        <v>1.4949</v>
      </c>
      <c r="P43" s="218" t="s">
        <v>377</v>
      </c>
    </row>
    <row r="44" spans="1:16" ht="18.75" customHeight="1">
      <c r="A44" s="222" t="s">
        <v>82</v>
      </c>
      <c r="B44" s="250">
        <v>0</v>
      </c>
      <c r="C44" s="250">
        <v>0.09066666666666667</v>
      </c>
      <c r="D44" s="250">
        <v>0.40800000000000003</v>
      </c>
      <c r="E44" s="250">
        <v>0.724</v>
      </c>
      <c r="F44" s="250">
        <v>0.88275</v>
      </c>
      <c r="G44" s="250">
        <v>0.9774</v>
      </c>
      <c r="H44" s="250">
        <v>1.041</v>
      </c>
      <c r="I44" s="250">
        <v>1.1201249999999998</v>
      </c>
      <c r="J44" s="250">
        <v>1.1676</v>
      </c>
      <c r="K44" s="250">
        <v>1.19925</v>
      </c>
      <c r="L44" s="250">
        <v>1.2388125</v>
      </c>
      <c r="M44" s="250">
        <v>1.26255</v>
      </c>
      <c r="N44" s="250">
        <v>1.310025</v>
      </c>
      <c r="O44" s="250">
        <v>1.3385099999999999</v>
      </c>
      <c r="P44" s="218" t="s">
        <v>378</v>
      </c>
    </row>
    <row r="45" spans="1:16" ht="18.75" customHeight="1">
      <c r="A45" s="222" t="s">
        <v>85</v>
      </c>
      <c r="B45" s="250">
        <v>0</v>
      </c>
      <c r="C45" s="250">
        <v>0</v>
      </c>
      <c r="D45" s="250">
        <v>0</v>
      </c>
      <c r="E45" s="250">
        <v>0</v>
      </c>
      <c r="F45" s="250">
        <v>0.9525</v>
      </c>
      <c r="G45" s="250">
        <v>1.524</v>
      </c>
      <c r="H45" s="250">
        <v>1.905</v>
      </c>
      <c r="I45" s="250">
        <v>2.38125</v>
      </c>
      <c r="J45" s="250">
        <v>2.6670000000000003</v>
      </c>
      <c r="K45" s="250">
        <v>2.8575</v>
      </c>
      <c r="L45" s="250">
        <v>3.095625</v>
      </c>
      <c r="M45" s="250">
        <v>3.2385</v>
      </c>
      <c r="N45" s="250">
        <v>3.52425</v>
      </c>
      <c r="O45" s="250">
        <v>3.6957</v>
      </c>
      <c r="P45" s="218" t="s">
        <v>379</v>
      </c>
    </row>
    <row r="46" spans="1:16" ht="18.75" customHeight="1">
      <c r="A46" s="222" t="s">
        <v>88</v>
      </c>
      <c r="B46" s="250">
        <v>0</v>
      </c>
      <c r="C46" s="250">
        <v>0</v>
      </c>
      <c r="D46" s="250">
        <v>0</v>
      </c>
      <c r="E46" s="250">
        <v>0</v>
      </c>
      <c r="F46" s="250">
        <v>0</v>
      </c>
      <c r="G46" s="250">
        <v>0.148</v>
      </c>
      <c r="H46" s="250">
        <v>0.24666666666666667</v>
      </c>
      <c r="I46" s="250">
        <v>0.44025</v>
      </c>
      <c r="J46" s="250">
        <v>0.6482</v>
      </c>
      <c r="K46" s="250">
        <v>0.8806666666666666</v>
      </c>
      <c r="L46" s="250">
        <v>1.320875</v>
      </c>
      <c r="M46" s="250">
        <v>1.6487</v>
      </c>
      <c r="N46" s="250">
        <v>2.30435</v>
      </c>
      <c r="O46" s="250">
        <v>2.69774</v>
      </c>
      <c r="P46" s="218" t="s">
        <v>380</v>
      </c>
    </row>
    <row r="47" spans="1:16" ht="18.75" customHeight="1">
      <c r="A47" s="222" t="s">
        <v>19</v>
      </c>
      <c r="B47" s="250">
        <v>0</v>
      </c>
      <c r="C47" s="250">
        <v>0</v>
      </c>
      <c r="D47" s="250">
        <v>0</v>
      </c>
      <c r="E47" s="250">
        <v>2.630666666666667</v>
      </c>
      <c r="F47" s="250">
        <v>4.686</v>
      </c>
      <c r="G47" s="250">
        <v>5.1298</v>
      </c>
      <c r="H47" s="250">
        <v>5.129833333333334</v>
      </c>
      <c r="I47" s="250">
        <v>5.327125</v>
      </c>
      <c r="J47" s="250">
        <v>5.5244</v>
      </c>
      <c r="K47" s="250">
        <v>5.919</v>
      </c>
      <c r="L47" s="250">
        <v>6.313625</v>
      </c>
      <c r="M47" s="250">
        <v>6.7082</v>
      </c>
      <c r="N47" s="250">
        <v>6.9055</v>
      </c>
      <c r="O47" s="250">
        <v>6.9055</v>
      </c>
      <c r="P47" s="218" t="s">
        <v>381</v>
      </c>
    </row>
    <row r="48" spans="1:16" ht="18.75" customHeight="1">
      <c r="A48" s="222" t="s">
        <v>68</v>
      </c>
      <c r="B48" s="250">
        <v>0</v>
      </c>
      <c r="C48" s="250">
        <v>0</v>
      </c>
      <c r="D48" s="250">
        <v>0</v>
      </c>
      <c r="E48" s="250">
        <v>0.8166666666666668</v>
      </c>
      <c r="F48" s="250">
        <v>1.53125</v>
      </c>
      <c r="G48" s="250">
        <v>2.205</v>
      </c>
      <c r="H48" s="250">
        <v>2.45</v>
      </c>
      <c r="I48" s="250">
        <v>2.75625</v>
      </c>
      <c r="J48" s="250">
        <v>2.94</v>
      </c>
      <c r="K48" s="250">
        <v>3.0625</v>
      </c>
      <c r="L48" s="250">
        <v>3.215625</v>
      </c>
      <c r="M48" s="250">
        <v>3.3075</v>
      </c>
      <c r="N48" s="250">
        <v>3.49125</v>
      </c>
      <c r="O48" s="250">
        <v>3.6015</v>
      </c>
      <c r="P48" s="218" t="s">
        <v>382</v>
      </c>
    </row>
    <row r="49" spans="1:16" ht="18.75" customHeight="1">
      <c r="A49" s="222" t="s">
        <v>71</v>
      </c>
      <c r="B49" s="250">
        <v>0</v>
      </c>
      <c r="C49" s="250">
        <v>0</v>
      </c>
      <c r="D49" s="250">
        <v>0</v>
      </c>
      <c r="E49" s="250">
        <v>1.5</v>
      </c>
      <c r="F49" s="250">
        <v>2.25</v>
      </c>
      <c r="G49" s="250">
        <v>2.7</v>
      </c>
      <c r="H49" s="250">
        <v>3</v>
      </c>
      <c r="I49" s="250">
        <v>3.375</v>
      </c>
      <c r="J49" s="250">
        <v>3.6</v>
      </c>
      <c r="K49" s="250">
        <v>4.116666666666667</v>
      </c>
      <c r="L49" s="250">
        <v>4.7625</v>
      </c>
      <c r="M49" s="250">
        <v>5.15</v>
      </c>
      <c r="N49" s="250">
        <v>6.73</v>
      </c>
      <c r="O49" s="250">
        <v>7.912000000000001</v>
      </c>
      <c r="P49" s="218" t="s">
        <v>383</v>
      </c>
    </row>
    <row r="50" spans="1:16" ht="18.75" customHeight="1">
      <c r="A50" s="222" t="s">
        <v>74</v>
      </c>
      <c r="B50" s="250">
        <v>0</v>
      </c>
      <c r="C50" s="250">
        <v>0</v>
      </c>
      <c r="D50" s="250">
        <v>0</v>
      </c>
      <c r="E50" s="250">
        <v>0</v>
      </c>
      <c r="F50" s="250">
        <v>0.6852499999999999</v>
      </c>
      <c r="G50" s="250">
        <v>1.2624000000000002</v>
      </c>
      <c r="H50" s="250">
        <v>1.7855</v>
      </c>
      <c r="I50" s="250">
        <v>2.750625</v>
      </c>
      <c r="J50" s="250">
        <v>3.6616999999999997</v>
      </c>
      <c r="K50" s="250">
        <v>4.545749999999999</v>
      </c>
      <c r="L50" s="250">
        <v>5.666375</v>
      </c>
      <c r="M50" s="250">
        <v>6.4923</v>
      </c>
      <c r="N50" s="250">
        <v>7.5258</v>
      </c>
      <c r="O50" s="250">
        <v>7.89192</v>
      </c>
      <c r="P50" s="218" t="s">
        <v>384</v>
      </c>
    </row>
    <row r="51" spans="1:16" ht="18.75" customHeight="1">
      <c r="A51" s="222" t="s">
        <v>77</v>
      </c>
      <c r="B51" s="250">
        <v>0</v>
      </c>
      <c r="C51" s="250">
        <v>0</v>
      </c>
      <c r="D51" s="250">
        <v>0</v>
      </c>
      <c r="E51" s="250">
        <v>0.7433333333333334</v>
      </c>
      <c r="F51" s="250">
        <v>1.115</v>
      </c>
      <c r="G51" s="250">
        <v>1.338</v>
      </c>
      <c r="H51" s="250">
        <v>1.4866666666666668</v>
      </c>
      <c r="I51" s="250">
        <v>2.23</v>
      </c>
      <c r="J51" s="250">
        <v>2.676</v>
      </c>
      <c r="K51" s="250">
        <v>2.9733333333333336</v>
      </c>
      <c r="L51" s="250">
        <v>3.9025</v>
      </c>
      <c r="M51" s="250">
        <v>4.46</v>
      </c>
      <c r="N51" s="250">
        <v>4.8725499999999995</v>
      </c>
      <c r="O51" s="250">
        <v>5.026419999999999</v>
      </c>
      <c r="P51" s="218" t="s">
        <v>385</v>
      </c>
    </row>
    <row r="52" spans="1:16" ht="18.75" customHeight="1">
      <c r="A52" s="222" t="s">
        <v>80</v>
      </c>
      <c r="B52" s="250">
        <v>0</v>
      </c>
      <c r="C52" s="250">
        <v>0</v>
      </c>
      <c r="D52" s="250">
        <v>0</v>
      </c>
      <c r="E52" s="250">
        <v>0</v>
      </c>
      <c r="F52" s="250">
        <v>0.975</v>
      </c>
      <c r="G52" s="250">
        <v>1.56</v>
      </c>
      <c r="H52" s="250">
        <v>1.95</v>
      </c>
      <c r="I52" s="250">
        <v>2.4375</v>
      </c>
      <c r="J52" s="250">
        <v>2.8080000000000003</v>
      </c>
      <c r="K52" s="250">
        <v>3.055</v>
      </c>
      <c r="L52" s="250">
        <v>3.36375</v>
      </c>
      <c r="M52" s="250">
        <v>3.549</v>
      </c>
      <c r="N52" s="250">
        <v>3.9195</v>
      </c>
      <c r="O52" s="250">
        <v>4.1418</v>
      </c>
      <c r="P52" s="218" t="s">
        <v>386</v>
      </c>
    </row>
    <row r="53" spans="1:16" ht="18.75" customHeight="1">
      <c r="A53" s="222" t="s">
        <v>83</v>
      </c>
      <c r="B53" s="250">
        <v>0</v>
      </c>
      <c r="C53" s="250">
        <v>0</v>
      </c>
      <c r="D53" s="250">
        <v>0</v>
      </c>
      <c r="E53" s="250">
        <v>0.94</v>
      </c>
      <c r="F53" s="250">
        <v>1.41</v>
      </c>
      <c r="G53" s="250">
        <v>1.692</v>
      </c>
      <c r="H53" s="250">
        <v>1.88</v>
      </c>
      <c r="I53" s="250">
        <v>2.115</v>
      </c>
      <c r="J53" s="250">
        <v>2.2560000000000002</v>
      </c>
      <c r="K53" s="250">
        <v>2.35</v>
      </c>
      <c r="L53" s="250">
        <v>2.4675</v>
      </c>
      <c r="M53" s="250">
        <v>2.538</v>
      </c>
      <c r="N53" s="250">
        <v>2.679</v>
      </c>
      <c r="O53" s="250">
        <v>2.7636000000000003</v>
      </c>
      <c r="P53" s="218" t="s">
        <v>387</v>
      </c>
    </row>
    <row r="54" spans="1:16" ht="18.75" customHeight="1">
      <c r="A54" s="222" t="s">
        <v>86</v>
      </c>
      <c r="B54" s="250">
        <v>0</v>
      </c>
      <c r="C54" s="250">
        <v>0</v>
      </c>
      <c r="D54" s="250">
        <v>0</v>
      </c>
      <c r="E54" s="250">
        <v>0</v>
      </c>
      <c r="F54" s="250">
        <v>1.1475</v>
      </c>
      <c r="G54" s="250">
        <v>1.8359999999999996</v>
      </c>
      <c r="H54" s="250">
        <v>2.295</v>
      </c>
      <c r="I54" s="250">
        <v>2.86875</v>
      </c>
      <c r="J54" s="250">
        <v>3.213</v>
      </c>
      <c r="K54" s="250">
        <v>3.4425</v>
      </c>
      <c r="L54" s="250">
        <v>3.729375</v>
      </c>
      <c r="M54" s="250">
        <v>3.9015</v>
      </c>
      <c r="N54" s="250">
        <v>4.24575</v>
      </c>
      <c r="O54" s="250">
        <v>4.452300000000001</v>
      </c>
      <c r="P54" s="218" t="s">
        <v>388</v>
      </c>
    </row>
    <row r="55" spans="1:16" ht="18.75" customHeight="1">
      <c r="A55" s="222" t="s">
        <v>89</v>
      </c>
      <c r="B55" s="250">
        <v>0</v>
      </c>
      <c r="C55" s="250">
        <v>0.5066666666666667</v>
      </c>
      <c r="D55" s="250">
        <v>0.89</v>
      </c>
      <c r="E55" s="250">
        <v>1.3133333333333332</v>
      </c>
      <c r="F55" s="250">
        <v>1.675</v>
      </c>
      <c r="G55" s="250">
        <v>1.976</v>
      </c>
      <c r="H55" s="250">
        <v>2.1966666666666668</v>
      </c>
      <c r="I55" s="250">
        <v>2.5725</v>
      </c>
      <c r="J55" s="250">
        <v>2.8579999999999997</v>
      </c>
      <c r="K55" s="250">
        <v>3.135</v>
      </c>
      <c r="L55" s="250">
        <v>3.27125</v>
      </c>
      <c r="M55" s="250">
        <v>3.321</v>
      </c>
      <c r="N55" s="250">
        <v>3.419</v>
      </c>
      <c r="O55" s="250">
        <v>3.4781999999999997</v>
      </c>
      <c r="P55" s="218" t="s">
        <v>389</v>
      </c>
    </row>
    <row r="56" spans="1:16" ht="18.75" customHeight="1">
      <c r="A56" s="222" t="s">
        <v>66</v>
      </c>
      <c r="B56" s="250">
        <v>0</v>
      </c>
      <c r="C56" s="250">
        <v>0</v>
      </c>
      <c r="D56" s="250">
        <v>0</v>
      </c>
      <c r="E56" s="250">
        <v>0</v>
      </c>
      <c r="F56" s="250">
        <v>0.28350000000000003</v>
      </c>
      <c r="G56" s="250">
        <v>0.7936</v>
      </c>
      <c r="H56" s="250">
        <v>1.1626666666666667</v>
      </c>
      <c r="I56" s="250">
        <v>1.7005000000000001</v>
      </c>
      <c r="J56" s="250">
        <v>2.0666</v>
      </c>
      <c r="K56" s="250">
        <v>2.347166666666667</v>
      </c>
      <c r="L56" s="250">
        <v>2.7794999999999996</v>
      </c>
      <c r="M56" s="250">
        <v>3.1</v>
      </c>
      <c r="N56" s="250">
        <v>3.9959499999999997</v>
      </c>
      <c r="O56" s="250">
        <v>4.6067800000000005</v>
      </c>
      <c r="P56" s="218" t="s">
        <v>390</v>
      </c>
    </row>
    <row r="57" spans="1:16" ht="18.75" customHeight="1">
      <c r="A57" s="222" t="s">
        <v>69</v>
      </c>
      <c r="B57" s="250">
        <v>0</v>
      </c>
      <c r="C57" s="250">
        <v>0</v>
      </c>
      <c r="D57" s="250">
        <v>0</v>
      </c>
      <c r="E57" s="250">
        <v>0</v>
      </c>
      <c r="F57" s="250">
        <v>0</v>
      </c>
      <c r="G57" s="250">
        <v>0.627</v>
      </c>
      <c r="H57" s="250">
        <v>1.045</v>
      </c>
      <c r="I57" s="250">
        <v>1.5675</v>
      </c>
      <c r="J57" s="250">
        <v>1.881</v>
      </c>
      <c r="K57" s="250">
        <v>2.09</v>
      </c>
      <c r="L57" s="250">
        <v>2.35125</v>
      </c>
      <c r="M57" s="250">
        <v>2.508</v>
      </c>
      <c r="N57" s="250">
        <v>2.8215</v>
      </c>
      <c r="O57" s="250">
        <v>3.0096</v>
      </c>
      <c r="P57" s="218" t="s">
        <v>391</v>
      </c>
    </row>
    <row r="58" spans="1:16" ht="18.75" customHeight="1">
      <c r="A58" s="222" t="s">
        <v>72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1.838666666666667</v>
      </c>
      <c r="I58" s="250">
        <v>2.51175</v>
      </c>
      <c r="J58" s="250">
        <v>2.9943999999999997</v>
      </c>
      <c r="K58" s="250">
        <v>3.3161666666666667</v>
      </c>
      <c r="L58" s="250">
        <v>3.767625</v>
      </c>
      <c r="M58" s="250">
        <v>4.1961</v>
      </c>
      <c r="N58" s="250">
        <v>5.186025</v>
      </c>
      <c r="O58" s="250">
        <v>6.1267</v>
      </c>
      <c r="P58" s="218" t="s">
        <v>392</v>
      </c>
    </row>
    <row r="59" spans="1:16" ht="18.75" customHeight="1">
      <c r="A59" s="222" t="s">
        <v>75</v>
      </c>
      <c r="B59" s="250">
        <v>0</v>
      </c>
      <c r="C59" s="250">
        <v>0</v>
      </c>
      <c r="D59" s="250">
        <v>0</v>
      </c>
      <c r="E59" s="250">
        <v>2.5836666666666663</v>
      </c>
      <c r="F59" s="250">
        <v>3.2110000000000003</v>
      </c>
      <c r="G59" s="250">
        <v>3.7038</v>
      </c>
      <c r="H59" s="250">
        <v>4.032333333333333</v>
      </c>
      <c r="I59" s="250">
        <v>4.725375</v>
      </c>
      <c r="J59" s="250">
        <v>5.257700000000001</v>
      </c>
      <c r="K59" s="250">
        <v>5.6125</v>
      </c>
      <c r="L59" s="250">
        <v>6.148937500000001</v>
      </c>
      <c r="M59" s="250">
        <v>6.5091</v>
      </c>
      <c r="N59" s="250">
        <v>7.229325000000001</v>
      </c>
      <c r="O59" s="250">
        <v>7.661459999999999</v>
      </c>
      <c r="P59" s="218" t="s">
        <v>393</v>
      </c>
    </row>
    <row r="60" spans="1:16" ht="18.75" customHeight="1">
      <c r="A60" s="222" t="s">
        <v>20</v>
      </c>
      <c r="B60" s="11">
        <v>0</v>
      </c>
      <c r="C60" s="11">
        <v>0.512</v>
      </c>
      <c r="D60" s="11">
        <v>1.28</v>
      </c>
      <c r="E60" s="11">
        <v>2.1756666666666664</v>
      </c>
      <c r="F60" s="11">
        <v>2.8369999999999997</v>
      </c>
      <c r="G60" s="11">
        <v>3.08</v>
      </c>
      <c r="H60" s="11">
        <v>3.4128333333333334</v>
      </c>
      <c r="I60" s="250">
        <v>3.807375</v>
      </c>
      <c r="J60" s="250">
        <v>4.1295</v>
      </c>
      <c r="K60" s="250">
        <v>4.338500000000001</v>
      </c>
      <c r="L60" s="250">
        <v>4.69575</v>
      </c>
      <c r="M60" s="250">
        <v>5.01255</v>
      </c>
      <c r="N60" s="250">
        <v>6.207025</v>
      </c>
      <c r="O60" s="250">
        <v>6.32221</v>
      </c>
      <c r="P60" s="218" t="s">
        <v>394</v>
      </c>
    </row>
    <row r="61" spans="1:16" ht="18.75" customHeight="1">
      <c r="A61" s="222" t="s">
        <v>21</v>
      </c>
      <c r="B61" s="250">
        <v>0</v>
      </c>
      <c r="C61" s="250">
        <v>0</v>
      </c>
      <c r="D61" s="250">
        <v>0.48</v>
      </c>
      <c r="E61" s="250">
        <v>2.24</v>
      </c>
      <c r="F61" s="250">
        <v>3.12</v>
      </c>
      <c r="G61" s="250">
        <v>3.648</v>
      </c>
      <c r="H61" s="250">
        <v>4</v>
      </c>
      <c r="I61" s="250">
        <v>4.6080000000000005</v>
      </c>
      <c r="J61" s="250">
        <v>5.2223999999999995</v>
      </c>
      <c r="K61" s="250">
        <v>5.632</v>
      </c>
      <c r="L61" s="250">
        <v>6.54</v>
      </c>
      <c r="M61" s="250">
        <v>6.912</v>
      </c>
      <c r="N61" s="250">
        <v>6.912</v>
      </c>
      <c r="O61" s="250">
        <v>6.912</v>
      </c>
      <c r="P61" s="218" t="s">
        <v>395</v>
      </c>
    </row>
    <row r="62" spans="1:16" ht="18.75" customHeight="1">
      <c r="A62" s="222" t="s">
        <v>22</v>
      </c>
      <c r="B62" s="250">
        <v>0</v>
      </c>
      <c r="C62" s="250">
        <v>0</v>
      </c>
      <c r="D62" s="250">
        <v>0</v>
      </c>
      <c r="E62" s="250">
        <v>0</v>
      </c>
      <c r="F62" s="250">
        <v>0.60425</v>
      </c>
      <c r="G62" s="250">
        <v>1.1624</v>
      </c>
      <c r="H62" s="250">
        <v>1.6225</v>
      </c>
      <c r="I62" s="250">
        <v>2.3685</v>
      </c>
      <c r="J62" s="250">
        <v>2.9915999999999996</v>
      </c>
      <c r="K62" s="250">
        <v>3.5129999999999995</v>
      </c>
      <c r="L62" s="250">
        <v>4.2861875000000005</v>
      </c>
      <c r="M62" s="250">
        <v>4.87005</v>
      </c>
      <c r="N62" s="250">
        <v>6.797725</v>
      </c>
      <c r="O62" s="250">
        <v>8.69947</v>
      </c>
      <c r="P62" s="218" t="s">
        <v>396</v>
      </c>
    </row>
    <row r="63" spans="1:16" ht="18.75" customHeight="1">
      <c r="A63" s="222" t="s">
        <v>23</v>
      </c>
      <c r="B63" s="250">
        <v>0</v>
      </c>
      <c r="C63" s="250">
        <v>0</v>
      </c>
      <c r="D63" s="250">
        <v>0</v>
      </c>
      <c r="E63" s="250">
        <v>1.5943333333333334</v>
      </c>
      <c r="F63" s="250">
        <v>2.074</v>
      </c>
      <c r="G63" s="250">
        <v>2.4064</v>
      </c>
      <c r="H63" s="250">
        <v>2.6281666666666665</v>
      </c>
      <c r="I63" s="250">
        <v>2.9053749999999994</v>
      </c>
      <c r="J63" s="250">
        <v>3.1229999999999998</v>
      </c>
      <c r="K63" s="250">
        <v>3.3914166666666667</v>
      </c>
      <c r="L63" s="250">
        <v>3.726875</v>
      </c>
      <c r="M63" s="250">
        <v>4.0467</v>
      </c>
      <c r="N63" s="250">
        <v>4.855974999999999</v>
      </c>
      <c r="O63" s="250">
        <v>5.52972</v>
      </c>
      <c r="P63" s="218" t="s">
        <v>397</v>
      </c>
    </row>
    <row r="64" spans="2:8" ht="18.75" customHeight="1">
      <c r="B64" s="223"/>
      <c r="C64" s="223"/>
      <c r="D64" s="223"/>
      <c r="E64" s="223"/>
      <c r="F64" s="223"/>
      <c r="G64" s="223"/>
      <c r="H64" s="223"/>
    </row>
    <row r="65" spans="2:8" ht="18.75" customHeight="1">
      <c r="B65" s="223"/>
      <c r="C65" s="223"/>
      <c r="D65" s="223"/>
      <c r="E65" s="223"/>
      <c r="F65" s="223"/>
      <c r="G65" s="223"/>
      <c r="H65" s="223"/>
    </row>
    <row r="66" spans="2:8" ht="18.75" customHeight="1">
      <c r="B66" s="223"/>
      <c r="C66" s="223"/>
      <c r="D66" s="223"/>
      <c r="E66" s="223"/>
      <c r="F66" s="223"/>
      <c r="G66" s="223"/>
      <c r="H66" s="223"/>
    </row>
    <row r="67" spans="2:8" ht="18.75" customHeight="1">
      <c r="B67" s="223"/>
      <c r="C67" s="223"/>
      <c r="D67" s="223"/>
      <c r="E67" s="223"/>
      <c r="F67" s="223"/>
      <c r="G67" s="223"/>
      <c r="H67" s="223"/>
    </row>
    <row r="68" spans="2:8" ht="18.75" customHeight="1">
      <c r="B68" s="223"/>
      <c r="C68" s="223"/>
      <c r="D68" s="223"/>
      <c r="E68" s="223"/>
      <c r="F68" s="223"/>
      <c r="G68" s="223"/>
      <c r="H68" s="223"/>
    </row>
    <row r="69" spans="2:8" ht="18.75" customHeight="1">
      <c r="B69" s="223"/>
      <c r="C69" s="223"/>
      <c r="D69" s="223"/>
      <c r="E69" s="223"/>
      <c r="F69" s="223"/>
      <c r="G69" s="223"/>
      <c r="H69" s="223"/>
    </row>
    <row r="70" spans="2:8" ht="12.75">
      <c r="B70" s="223"/>
      <c r="C70" s="223"/>
      <c r="D70" s="223"/>
      <c r="E70" s="223"/>
      <c r="F70" s="223"/>
      <c r="G70" s="223"/>
      <c r="H70" s="223"/>
    </row>
    <row r="71" spans="2:8" ht="12.75">
      <c r="B71" s="223"/>
      <c r="C71" s="223"/>
      <c r="D71" s="223"/>
      <c r="E71" s="223"/>
      <c r="F71" s="223"/>
      <c r="G71" s="223"/>
      <c r="H71" s="223"/>
    </row>
    <row r="72" spans="2:8" ht="12.75">
      <c r="B72" s="223"/>
      <c r="C72" s="223"/>
      <c r="D72" s="223"/>
      <c r="E72" s="223"/>
      <c r="F72" s="223"/>
      <c r="G72" s="223"/>
      <c r="H72" s="223"/>
    </row>
    <row r="73" spans="2:8" ht="12.75">
      <c r="B73" s="223"/>
      <c r="C73" s="223"/>
      <c r="D73" s="223"/>
      <c r="E73" s="223"/>
      <c r="F73" s="223"/>
      <c r="G73" s="223"/>
      <c r="H73" s="223"/>
    </row>
    <row r="74" spans="2:8" ht="12.75">
      <c r="B74" s="223"/>
      <c r="C74" s="223"/>
      <c r="D74" s="223"/>
      <c r="E74" s="223"/>
      <c r="F74" s="223"/>
      <c r="G74" s="223"/>
      <c r="H74" s="223"/>
    </row>
    <row r="75" spans="2:8" ht="12.75">
      <c r="B75" s="223"/>
      <c r="C75" s="223"/>
      <c r="D75" s="223"/>
      <c r="E75" s="223"/>
      <c r="F75" s="223"/>
      <c r="G75" s="223"/>
      <c r="H75" s="223"/>
    </row>
    <row r="76" spans="2:8" ht="12.75">
      <c r="B76" s="223"/>
      <c r="C76" s="223"/>
      <c r="D76" s="223"/>
      <c r="E76" s="223"/>
      <c r="F76" s="223"/>
      <c r="G76" s="223"/>
      <c r="H76" s="223"/>
    </row>
    <row r="77" spans="2:8" ht="12.75">
      <c r="B77" s="223"/>
      <c r="C77" s="223"/>
      <c r="D77" s="223"/>
      <c r="E77" s="223"/>
      <c r="F77" s="223"/>
      <c r="G77" s="223"/>
      <c r="H77" s="223"/>
    </row>
    <row r="78" spans="2:8" ht="12.75">
      <c r="B78" s="223"/>
      <c r="C78" s="223"/>
      <c r="D78" s="223"/>
      <c r="E78" s="223"/>
      <c r="F78" s="223"/>
      <c r="G78" s="223"/>
      <c r="H78" s="223"/>
    </row>
    <row r="79" spans="2:8" ht="12.75">
      <c r="B79" s="223"/>
      <c r="C79" s="223"/>
      <c r="D79" s="223"/>
      <c r="E79" s="223"/>
      <c r="F79" s="223"/>
      <c r="G79" s="223"/>
      <c r="H79" s="223"/>
    </row>
    <row r="80" spans="2:8" ht="12.75">
      <c r="B80" s="223"/>
      <c r="C80" s="223"/>
      <c r="D80" s="223"/>
      <c r="E80" s="223"/>
      <c r="F80" s="223"/>
      <c r="G80" s="223"/>
      <c r="H80" s="223"/>
    </row>
    <row r="81" spans="2:8" ht="12.75">
      <c r="B81" s="223"/>
      <c r="C81" s="223"/>
      <c r="D81" s="223"/>
      <c r="E81" s="223"/>
      <c r="F81" s="223"/>
      <c r="G81" s="223"/>
      <c r="H81" s="223"/>
    </row>
    <row r="82" spans="2:8" ht="12.75">
      <c r="B82" s="223"/>
      <c r="C82" s="223"/>
      <c r="D82" s="223"/>
      <c r="E82" s="223"/>
      <c r="F82" s="223"/>
      <c r="G82" s="223"/>
      <c r="H82" s="223"/>
    </row>
    <row r="83" spans="2:8" ht="12.75">
      <c r="B83" s="223"/>
      <c r="C83" s="223"/>
      <c r="D83" s="223"/>
      <c r="E83" s="223"/>
      <c r="F83" s="223"/>
      <c r="G83" s="223"/>
      <c r="H83" s="223"/>
    </row>
    <row r="84" spans="2:8" ht="12.75">
      <c r="B84" s="223"/>
      <c r="C84" s="223"/>
      <c r="D84" s="223"/>
      <c r="E84" s="223"/>
      <c r="F84" s="223"/>
      <c r="G84" s="223"/>
      <c r="H84" s="223"/>
    </row>
    <row r="85" spans="2:8" ht="12.75">
      <c r="B85" s="223"/>
      <c r="C85" s="223"/>
      <c r="D85" s="223"/>
      <c r="E85" s="223"/>
      <c r="F85" s="223"/>
      <c r="G85" s="223"/>
      <c r="H85" s="223"/>
    </row>
    <row r="86" spans="2:8" ht="12.75">
      <c r="B86" s="223"/>
      <c r="C86" s="223"/>
      <c r="D86" s="223"/>
      <c r="E86" s="223"/>
      <c r="F86" s="223"/>
      <c r="G86" s="223"/>
      <c r="H86" s="223"/>
    </row>
    <row r="87" spans="2:8" ht="12.75">
      <c r="B87" s="223"/>
      <c r="C87" s="223"/>
      <c r="D87" s="223"/>
      <c r="E87" s="223"/>
      <c r="F87" s="223"/>
      <c r="G87" s="223"/>
      <c r="H87" s="223"/>
    </row>
    <row r="88" spans="2:8" ht="12.75">
      <c r="B88" s="223"/>
      <c r="C88" s="223"/>
      <c r="D88" s="223"/>
      <c r="E88" s="223"/>
      <c r="F88" s="223"/>
      <c r="G88" s="223"/>
      <c r="H88" s="223"/>
    </row>
    <row r="89" spans="2:8" ht="12.75">
      <c r="B89" s="223"/>
      <c r="C89" s="223"/>
      <c r="D89" s="223"/>
      <c r="E89" s="223"/>
      <c r="F89" s="223"/>
      <c r="G89" s="223"/>
      <c r="H89" s="223"/>
    </row>
    <row r="90" spans="2:8" ht="12.75">
      <c r="B90" s="223"/>
      <c r="C90" s="223"/>
      <c r="D90" s="223"/>
      <c r="E90" s="223"/>
      <c r="F90" s="223"/>
      <c r="G90" s="223"/>
      <c r="H90" s="223"/>
    </row>
    <row r="91" spans="2:8" ht="12.75">
      <c r="B91" s="223"/>
      <c r="C91" s="223"/>
      <c r="D91" s="223"/>
      <c r="E91" s="223"/>
      <c r="F91" s="223"/>
      <c r="G91" s="223"/>
      <c r="H91" s="223"/>
    </row>
    <row r="92" spans="2:8" ht="12.75">
      <c r="B92" s="223"/>
      <c r="C92" s="223"/>
      <c r="D92" s="223"/>
      <c r="E92" s="223"/>
      <c r="F92" s="223"/>
      <c r="G92" s="223"/>
      <c r="H92" s="223"/>
    </row>
    <row r="93" spans="2:8" ht="12.75">
      <c r="B93" s="223"/>
      <c r="C93" s="223"/>
      <c r="D93" s="223"/>
      <c r="E93" s="223"/>
      <c r="F93" s="223"/>
      <c r="G93" s="223"/>
      <c r="H93" s="223"/>
    </row>
    <row r="94" spans="2:8" ht="12.75">
      <c r="B94" s="223"/>
      <c r="C94" s="223"/>
      <c r="D94" s="223"/>
      <c r="E94" s="223"/>
      <c r="F94" s="223"/>
      <c r="G94" s="223"/>
      <c r="H94" s="223"/>
    </row>
    <row r="95" spans="2:8" ht="12.75">
      <c r="B95" s="223"/>
      <c r="C95" s="223"/>
      <c r="D95" s="223"/>
      <c r="E95" s="223"/>
      <c r="F95" s="223"/>
      <c r="G95" s="223"/>
      <c r="H95" s="223"/>
    </row>
    <row r="96" spans="2:8" ht="12.75">
      <c r="B96" s="223"/>
      <c r="C96" s="223"/>
      <c r="D96" s="223"/>
      <c r="E96" s="223"/>
      <c r="F96" s="223"/>
      <c r="G96" s="223"/>
      <c r="H96" s="223"/>
    </row>
    <row r="97" spans="2:8" ht="12.75">
      <c r="B97" s="223"/>
      <c r="C97" s="223"/>
      <c r="D97" s="223"/>
      <c r="E97" s="223"/>
      <c r="F97" s="223"/>
      <c r="G97" s="223"/>
      <c r="H97" s="223"/>
    </row>
    <row r="98" spans="2:8" ht="12.75">
      <c r="B98" s="223"/>
      <c r="C98" s="223"/>
      <c r="D98" s="223"/>
      <c r="E98" s="223"/>
      <c r="F98" s="223"/>
      <c r="G98" s="223"/>
      <c r="H98" s="223"/>
    </row>
    <row r="99" spans="2:8" ht="12.75">
      <c r="B99" s="223"/>
      <c r="C99" s="223"/>
      <c r="D99" s="223"/>
      <c r="E99" s="223"/>
      <c r="F99" s="223"/>
      <c r="G99" s="223"/>
      <c r="H99" s="223"/>
    </row>
    <row r="100" spans="2:8" ht="12.75">
      <c r="B100" s="223"/>
      <c r="C100" s="223"/>
      <c r="D100" s="223"/>
      <c r="E100" s="223"/>
      <c r="F100" s="223"/>
      <c r="G100" s="223"/>
      <c r="H100" s="223"/>
    </row>
    <row r="101" spans="2:8" ht="12.75">
      <c r="B101" s="223"/>
      <c r="C101" s="223"/>
      <c r="D101" s="223"/>
      <c r="E101" s="223"/>
      <c r="F101" s="223"/>
      <c r="G101" s="223"/>
      <c r="H101" s="223"/>
    </row>
    <row r="102" spans="2:8" ht="12.75">
      <c r="B102" s="223"/>
      <c r="C102" s="223"/>
      <c r="D102" s="223"/>
      <c r="E102" s="223"/>
      <c r="F102" s="223"/>
      <c r="G102" s="223"/>
      <c r="H102" s="223"/>
    </row>
    <row r="103" spans="2:8" ht="12.75">
      <c r="B103" s="223"/>
      <c r="C103" s="223"/>
      <c r="D103" s="223"/>
      <c r="E103" s="223"/>
      <c r="F103" s="223"/>
      <c r="G103" s="223"/>
      <c r="H103" s="223"/>
    </row>
    <row r="104" spans="2:8" ht="12.75">
      <c r="B104" s="223"/>
      <c r="C104" s="223"/>
      <c r="D104" s="223"/>
      <c r="E104" s="223"/>
      <c r="F104" s="223"/>
      <c r="G104" s="223"/>
      <c r="H104" s="223"/>
    </row>
    <row r="105" spans="2:8" ht="12.75">
      <c r="B105" s="223"/>
      <c r="C105" s="223"/>
      <c r="D105" s="223"/>
      <c r="E105" s="223"/>
      <c r="F105" s="223"/>
      <c r="G105" s="223"/>
      <c r="H105" s="223"/>
    </row>
    <row r="106" spans="2:8" ht="12.75">
      <c r="B106" s="223"/>
      <c r="C106" s="223"/>
      <c r="D106" s="223"/>
      <c r="E106" s="223"/>
      <c r="F106" s="223"/>
      <c r="G106" s="223"/>
      <c r="H106" s="223"/>
    </row>
    <row r="107" spans="2:8" ht="12.75">
      <c r="B107" s="223"/>
      <c r="C107" s="223"/>
      <c r="D107" s="223"/>
      <c r="E107" s="223"/>
      <c r="F107" s="223"/>
      <c r="G107" s="223"/>
      <c r="H107" s="223"/>
    </row>
    <row r="108" spans="2:8" ht="12.75">
      <c r="B108" s="223"/>
      <c r="C108" s="223"/>
      <c r="D108" s="223"/>
      <c r="E108" s="223"/>
      <c r="F108" s="223"/>
      <c r="G108" s="223"/>
      <c r="H108" s="223"/>
    </row>
    <row r="109" spans="2:8" ht="12.75">
      <c r="B109" s="223"/>
      <c r="C109" s="223"/>
      <c r="D109" s="223"/>
      <c r="E109" s="223"/>
      <c r="F109" s="223"/>
      <c r="G109" s="223"/>
      <c r="H109" s="223"/>
    </row>
    <row r="110" spans="2:8" ht="12.75">
      <c r="B110" s="223"/>
      <c r="C110" s="223"/>
      <c r="D110" s="223"/>
      <c r="E110" s="223"/>
      <c r="F110" s="223"/>
      <c r="G110" s="223"/>
      <c r="H110" s="223"/>
    </row>
    <row r="111" spans="2:8" ht="12.75">
      <c r="B111" s="223"/>
      <c r="C111" s="223"/>
      <c r="D111" s="223"/>
      <c r="E111" s="223"/>
      <c r="F111" s="223"/>
      <c r="G111" s="223"/>
      <c r="H111" s="223"/>
    </row>
    <row r="112" spans="2:8" ht="12.75">
      <c r="B112" s="223"/>
      <c r="C112" s="223"/>
      <c r="D112" s="223"/>
      <c r="E112" s="223"/>
      <c r="F112" s="223"/>
      <c r="G112" s="223"/>
      <c r="H112" s="223"/>
    </row>
    <row r="113" spans="2:8" ht="12.75">
      <c r="B113" s="223"/>
      <c r="C113" s="223"/>
      <c r="D113" s="223"/>
      <c r="E113" s="223"/>
      <c r="F113" s="223"/>
      <c r="G113" s="223"/>
      <c r="H113" s="223"/>
    </row>
    <row r="114" spans="2:8" ht="12.75">
      <c r="B114" s="223"/>
      <c r="C114" s="223"/>
      <c r="D114" s="223"/>
      <c r="E114" s="223"/>
      <c r="F114" s="223"/>
      <c r="G114" s="223"/>
      <c r="H114" s="223"/>
    </row>
    <row r="115" spans="2:8" ht="12.75">
      <c r="B115" s="223"/>
      <c r="C115" s="223"/>
      <c r="D115" s="223"/>
      <c r="E115" s="223"/>
      <c r="F115" s="223"/>
      <c r="G115" s="223"/>
      <c r="H115" s="223"/>
    </row>
  </sheetData>
  <mergeCells count="6">
    <mergeCell ref="B6:H6"/>
    <mergeCell ref="B9:H9"/>
    <mergeCell ref="B37:H37"/>
    <mergeCell ref="I6:O6"/>
    <mergeCell ref="I9:O9"/>
    <mergeCell ref="I37:O3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contribuzioni&amp;R52 - 53</oddFooter>
  </headerFooter>
  <colBreaks count="1" manualBreakCount="1">
    <brk id="8" max="63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48">
    <pageSetUpPr fitToPage="1"/>
  </sheetPr>
  <dimension ref="A1:IF122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9.00390625" style="253" customWidth="1"/>
    <col min="2" max="9" width="15.28125" style="253" customWidth="1"/>
    <col min="10" max="234" width="12.7109375" style="253" customWidth="1"/>
    <col min="235" max="16384" width="10.28125" style="253" customWidth="1"/>
  </cols>
  <sheetData>
    <row r="1" spans="1:9" ht="18.75" customHeight="1">
      <c r="A1" s="251" t="s">
        <v>181</v>
      </c>
      <c r="B1" s="251"/>
      <c r="C1" s="251"/>
      <c r="D1" s="251"/>
      <c r="E1" s="251"/>
      <c r="F1" s="251"/>
      <c r="G1" s="251"/>
      <c r="H1" s="251"/>
      <c r="I1" s="252"/>
    </row>
    <row r="2" spans="1:9" ht="18.75" customHeight="1">
      <c r="A2" s="251"/>
      <c r="B2" s="251"/>
      <c r="C2" s="251"/>
      <c r="D2" s="251"/>
      <c r="E2" s="251"/>
      <c r="F2" s="251"/>
      <c r="G2" s="251"/>
      <c r="H2" s="251"/>
      <c r="I2" s="252"/>
    </row>
    <row r="3" spans="1:9" ht="37.5" customHeight="1">
      <c r="A3" s="683" t="s">
        <v>170</v>
      </c>
      <c r="B3" s="684"/>
      <c r="C3" s="684"/>
      <c r="D3" s="684"/>
      <c r="E3" s="684"/>
      <c r="F3" s="684"/>
      <c r="G3" s="684"/>
      <c r="H3" s="684"/>
      <c r="I3" s="684"/>
    </row>
    <row r="4" spans="1:9" ht="37.5" customHeight="1">
      <c r="A4" s="683" t="s">
        <v>334</v>
      </c>
      <c r="B4" s="684"/>
      <c r="C4" s="684"/>
      <c r="D4" s="684"/>
      <c r="E4" s="684"/>
      <c r="F4" s="684"/>
      <c r="G4" s="684"/>
      <c r="H4" s="684"/>
      <c r="I4" s="684"/>
    </row>
    <row r="5" spans="1:9" ht="18.75" customHeight="1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8.75" customHeight="1" thickBot="1">
      <c r="A6" s="254">
        <v>26</v>
      </c>
      <c r="B6" s="252"/>
      <c r="C6" s="252"/>
      <c r="D6" s="252"/>
      <c r="E6" s="252"/>
      <c r="F6" s="252"/>
      <c r="G6" s="252"/>
      <c r="H6" s="252"/>
      <c r="I6" s="252"/>
    </row>
    <row r="7" spans="1:9" ht="18.75" customHeight="1" thickBot="1">
      <c r="A7" s="255" t="s">
        <v>10</v>
      </c>
      <c r="B7" s="674" t="s">
        <v>36</v>
      </c>
      <c r="C7" s="675"/>
      <c r="D7" s="675"/>
      <c r="E7" s="675"/>
      <c r="F7" s="675"/>
      <c r="G7" s="675"/>
      <c r="H7" s="675"/>
      <c r="I7" s="676"/>
    </row>
    <row r="8" spans="1:9" ht="18.75" customHeight="1">
      <c r="A8" s="256" t="s">
        <v>11</v>
      </c>
      <c r="B8" s="268">
        <v>4</v>
      </c>
      <c r="C8" s="268">
        <v>8</v>
      </c>
      <c r="D8" s="268">
        <v>12</v>
      </c>
      <c r="E8" s="268">
        <v>16</v>
      </c>
      <c r="F8" s="268">
        <v>20</v>
      </c>
      <c r="G8" s="268">
        <v>30</v>
      </c>
      <c r="H8" s="268">
        <v>40</v>
      </c>
      <c r="I8" s="268">
        <v>50</v>
      </c>
    </row>
    <row r="9" spans="1:9" ht="18.75" customHeight="1">
      <c r="A9" s="256"/>
      <c r="B9" s="257"/>
      <c r="C9" s="257"/>
      <c r="D9" s="257"/>
      <c r="E9" s="257"/>
      <c r="F9" s="257"/>
      <c r="G9" s="257"/>
      <c r="H9" s="257"/>
      <c r="I9" s="257"/>
    </row>
    <row r="10" spans="1:9" ht="18.75" customHeight="1">
      <c r="A10" s="256"/>
      <c r="B10" s="677" t="s">
        <v>37</v>
      </c>
      <c r="C10" s="678"/>
      <c r="D10" s="678"/>
      <c r="E10" s="678"/>
      <c r="F10" s="678"/>
      <c r="G10" s="678"/>
      <c r="H10" s="678"/>
      <c r="I10" s="679"/>
    </row>
    <row r="11" spans="1:9" ht="18.75" customHeight="1">
      <c r="A11" s="258" t="s">
        <v>38</v>
      </c>
      <c r="B11" s="445">
        <v>24.45</v>
      </c>
      <c r="C11" s="445">
        <v>22.9625</v>
      </c>
      <c r="D11" s="445">
        <v>22.25</v>
      </c>
      <c r="E11" s="445">
        <v>22.05625</v>
      </c>
      <c r="F11" s="445">
        <v>21.815</v>
      </c>
      <c r="G11" s="445">
        <v>21.613333333333333</v>
      </c>
      <c r="H11" s="445">
        <v>21.5175</v>
      </c>
      <c r="I11" s="445">
        <v>21.456</v>
      </c>
    </row>
    <row r="12" spans="1:9" ht="18.75" customHeight="1">
      <c r="A12" s="258" t="s">
        <v>39</v>
      </c>
      <c r="B12" s="445">
        <v>16.72</v>
      </c>
      <c r="C12" s="445">
        <v>15.124375</v>
      </c>
      <c r="D12" s="445">
        <v>14.849166666666665</v>
      </c>
      <c r="E12" s="445">
        <v>15.8034375</v>
      </c>
      <c r="F12" s="445">
        <v>16.49275</v>
      </c>
      <c r="G12" s="445">
        <v>17.295</v>
      </c>
      <c r="H12" s="445">
        <v>17.69625</v>
      </c>
      <c r="I12" s="445">
        <v>17.937</v>
      </c>
    </row>
    <row r="13" spans="1:9" ht="18.75" customHeight="1">
      <c r="A13" s="258" t="s">
        <v>40</v>
      </c>
      <c r="B13" s="445">
        <v>19.575</v>
      </c>
      <c r="C13" s="445">
        <v>17.8625</v>
      </c>
      <c r="D13" s="445">
        <v>17.133333333333333</v>
      </c>
      <c r="E13" s="445">
        <v>16.8875</v>
      </c>
      <c r="F13" s="445">
        <v>16.74</v>
      </c>
      <c r="G13" s="445">
        <v>16.48</v>
      </c>
      <c r="H13" s="445">
        <v>16.35</v>
      </c>
      <c r="I13" s="445">
        <v>16.272</v>
      </c>
    </row>
    <row r="14" spans="1:9" ht="18.75" customHeight="1">
      <c r="A14" s="258" t="s">
        <v>41</v>
      </c>
      <c r="B14" s="445">
        <v>16.01605</v>
      </c>
      <c r="C14" s="445">
        <v>15.7683875</v>
      </c>
      <c r="D14" s="445">
        <v>15.842608333333335</v>
      </c>
      <c r="E14" s="445">
        <v>15.87971875</v>
      </c>
      <c r="F14" s="445">
        <v>15.80792</v>
      </c>
      <c r="G14" s="445">
        <v>15.806253333333334</v>
      </c>
      <c r="H14" s="445">
        <v>15.8524525</v>
      </c>
      <c r="I14" s="445">
        <v>15.842546</v>
      </c>
    </row>
    <row r="15" spans="1:9" ht="18.75" customHeight="1">
      <c r="A15" s="258" t="s">
        <v>42</v>
      </c>
      <c r="B15" s="445">
        <v>13.97625</v>
      </c>
      <c r="C15" s="445">
        <v>14.181875</v>
      </c>
      <c r="D15" s="445">
        <v>14.113333333333333</v>
      </c>
      <c r="E15" s="445">
        <v>14.07875</v>
      </c>
      <c r="F15" s="445">
        <v>14.140500000000001</v>
      </c>
      <c r="G15" s="445">
        <v>14.1405</v>
      </c>
      <c r="H15" s="445">
        <v>14.140500000000001</v>
      </c>
      <c r="I15" s="445">
        <v>14.107700000000001</v>
      </c>
    </row>
    <row r="16" spans="1:9" ht="18.75" customHeight="1">
      <c r="A16" s="258" t="s">
        <v>182</v>
      </c>
      <c r="B16" s="445">
        <v>19.35</v>
      </c>
      <c r="C16" s="445">
        <v>14.825</v>
      </c>
      <c r="D16" s="445">
        <v>14.1125</v>
      </c>
      <c r="E16" s="445">
        <v>13.75625</v>
      </c>
      <c r="F16" s="445">
        <v>13.5425</v>
      </c>
      <c r="G16" s="445">
        <v>13.233333333333333</v>
      </c>
      <c r="H16" s="445">
        <v>13.1025</v>
      </c>
      <c r="I16" s="445">
        <v>13.014</v>
      </c>
    </row>
    <row r="17" spans="1:9" ht="18.75" customHeight="1">
      <c r="A17" s="258" t="s">
        <v>183</v>
      </c>
      <c r="B17" s="445">
        <v>19.35</v>
      </c>
      <c r="C17" s="445">
        <v>15.9625</v>
      </c>
      <c r="D17" s="445">
        <v>15.608333333333333</v>
      </c>
      <c r="E17" s="445">
        <v>15.425</v>
      </c>
      <c r="F17" s="445">
        <v>15.32</v>
      </c>
      <c r="G17" s="445">
        <v>15.176666666666666</v>
      </c>
      <c r="H17" s="445">
        <v>15.105</v>
      </c>
      <c r="I17" s="445">
        <v>15.064</v>
      </c>
    </row>
    <row r="18" spans="1:9" ht="18.75" customHeight="1">
      <c r="A18" s="258" t="s">
        <v>184</v>
      </c>
      <c r="B18" s="445">
        <v>16.5</v>
      </c>
      <c r="C18" s="445">
        <v>16.725</v>
      </c>
      <c r="D18" s="445">
        <v>16.641666666666666</v>
      </c>
      <c r="E18" s="445">
        <v>16.6</v>
      </c>
      <c r="F18" s="445">
        <v>16.675</v>
      </c>
      <c r="G18" s="445">
        <v>16.643333333333334</v>
      </c>
      <c r="H18" s="445">
        <v>16.625</v>
      </c>
      <c r="I18" s="445">
        <v>16.656</v>
      </c>
    </row>
    <row r="19" spans="1:9" ht="18.75" customHeight="1">
      <c r="A19" s="258" t="s">
        <v>185</v>
      </c>
      <c r="B19" s="445">
        <v>16.7625</v>
      </c>
      <c r="C19" s="445">
        <v>13.390625</v>
      </c>
      <c r="D19" s="445">
        <v>13.1425</v>
      </c>
      <c r="E19" s="445">
        <v>13.0184375</v>
      </c>
      <c r="F19" s="445">
        <v>12.944</v>
      </c>
      <c r="G19" s="445">
        <v>12.868833333333333</v>
      </c>
      <c r="H19" s="445">
        <v>12.795125</v>
      </c>
      <c r="I19" s="445">
        <v>12.750900000000001</v>
      </c>
    </row>
    <row r="20" spans="1:9" ht="18.75" customHeight="1">
      <c r="A20" s="258" t="s">
        <v>186</v>
      </c>
      <c r="B20" s="445">
        <v>22.74125</v>
      </c>
      <c r="C20" s="445">
        <v>18.96375</v>
      </c>
      <c r="D20" s="445">
        <v>17.704166666666666</v>
      </c>
      <c r="E20" s="445">
        <v>17.074375</v>
      </c>
      <c r="F20" s="445">
        <v>16.6965</v>
      </c>
      <c r="G20" s="445">
        <v>16.195666666666668</v>
      </c>
      <c r="H20" s="445">
        <v>18.916875</v>
      </c>
      <c r="I20" s="445">
        <v>20.4763</v>
      </c>
    </row>
    <row r="21" spans="1:9" ht="18.75" customHeight="1">
      <c r="A21" s="258" t="s">
        <v>187</v>
      </c>
      <c r="B21" s="445">
        <v>20.6</v>
      </c>
      <c r="C21" s="445">
        <v>18.55</v>
      </c>
      <c r="D21" s="445">
        <v>17.866666666666667</v>
      </c>
      <c r="E21" s="445">
        <v>17.65</v>
      </c>
      <c r="F21" s="445">
        <v>17.42</v>
      </c>
      <c r="G21" s="445">
        <v>17.14666666666667</v>
      </c>
      <c r="H21" s="445">
        <v>17.06</v>
      </c>
      <c r="I21" s="445">
        <v>16.968</v>
      </c>
    </row>
    <row r="22" spans="1:9" ht="18.75" customHeight="1">
      <c r="A22" s="258" t="s">
        <v>188</v>
      </c>
      <c r="B22" s="445">
        <v>28.7125</v>
      </c>
      <c r="C22" s="445">
        <v>25.36875</v>
      </c>
      <c r="D22" s="445">
        <v>26.008333333333333</v>
      </c>
      <c r="E22" s="445">
        <v>25.965625</v>
      </c>
      <c r="F22" s="445">
        <v>25.3475</v>
      </c>
      <c r="G22" s="445">
        <v>24.726666666666667</v>
      </c>
      <c r="H22" s="445">
        <v>24.41625</v>
      </c>
      <c r="I22" s="445">
        <v>24.169</v>
      </c>
    </row>
    <row r="23" spans="1:9" ht="18.75" customHeight="1">
      <c r="A23" s="258" t="s">
        <v>189</v>
      </c>
      <c r="B23" s="445">
        <v>26.225</v>
      </c>
      <c r="C23" s="445">
        <v>16.5825</v>
      </c>
      <c r="D23" s="445">
        <v>16.5</v>
      </c>
      <c r="E23" s="445">
        <v>16.5825</v>
      </c>
      <c r="F23" s="445">
        <v>16.533</v>
      </c>
      <c r="G23" s="445">
        <v>16.566</v>
      </c>
      <c r="H23" s="445">
        <v>16.533</v>
      </c>
      <c r="I23" s="445">
        <v>16.5132</v>
      </c>
    </row>
    <row r="24" spans="1:9" ht="18.75" customHeight="1">
      <c r="A24" s="258" t="s">
        <v>190</v>
      </c>
      <c r="B24" s="445">
        <v>20.45</v>
      </c>
      <c r="C24" s="445">
        <v>18.075</v>
      </c>
      <c r="D24" s="445">
        <v>17.433333333333334</v>
      </c>
      <c r="E24" s="445">
        <v>17.1125</v>
      </c>
      <c r="F24" s="445">
        <v>16.82</v>
      </c>
      <c r="G24" s="445">
        <v>16.533333333333335</v>
      </c>
      <c r="H24" s="445">
        <v>16.39</v>
      </c>
      <c r="I24" s="445">
        <v>16.304</v>
      </c>
    </row>
    <row r="25" spans="1:9" ht="18.75" customHeight="1">
      <c r="A25" s="258" t="s">
        <v>191</v>
      </c>
      <c r="B25" s="445">
        <v>19.1</v>
      </c>
      <c r="C25" s="445">
        <v>15.89375</v>
      </c>
      <c r="D25" s="445">
        <v>14.825</v>
      </c>
      <c r="E25" s="445">
        <v>14.290625</v>
      </c>
      <c r="F25" s="445">
        <v>13.97</v>
      </c>
      <c r="G25" s="445">
        <v>13.518333333333333</v>
      </c>
      <c r="H25" s="445">
        <v>13.32875</v>
      </c>
      <c r="I25" s="445">
        <v>13.186</v>
      </c>
    </row>
    <row r="26" spans="1:9" ht="18.75" customHeight="1">
      <c r="A26" s="258" t="s">
        <v>192</v>
      </c>
      <c r="B26" s="445">
        <v>19.3</v>
      </c>
      <c r="C26" s="445">
        <v>14.23125</v>
      </c>
      <c r="D26" s="445">
        <v>14.1625</v>
      </c>
      <c r="E26" s="445">
        <v>14.128125</v>
      </c>
      <c r="F26" s="445">
        <v>14.19</v>
      </c>
      <c r="G26" s="445">
        <v>14.19</v>
      </c>
      <c r="H26" s="445">
        <v>14.14875</v>
      </c>
      <c r="I26" s="445">
        <v>14.157</v>
      </c>
    </row>
    <row r="27" spans="1:9" ht="18.75" customHeight="1">
      <c r="A27" s="258" t="s">
        <v>193</v>
      </c>
      <c r="B27" s="445">
        <v>16.7625</v>
      </c>
      <c r="C27" s="445">
        <v>17.00625</v>
      </c>
      <c r="D27" s="445">
        <v>16.925</v>
      </c>
      <c r="E27" s="445">
        <v>16.884375</v>
      </c>
      <c r="F27" s="445">
        <v>16.86</v>
      </c>
      <c r="G27" s="445">
        <v>16.858333333333334</v>
      </c>
      <c r="H27" s="445">
        <v>16.91125</v>
      </c>
      <c r="I27" s="445">
        <v>16.9</v>
      </c>
    </row>
    <row r="28" spans="1:9" ht="18.75" customHeight="1">
      <c r="A28" s="258" t="s">
        <v>194</v>
      </c>
      <c r="B28" s="445">
        <v>26.6</v>
      </c>
      <c r="C28" s="445">
        <v>21.8125</v>
      </c>
      <c r="D28" s="445">
        <v>20.033333333333335</v>
      </c>
      <c r="E28" s="445">
        <v>19.16875</v>
      </c>
      <c r="F28" s="445">
        <v>18.735</v>
      </c>
      <c r="G28" s="445">
        <v>18.023333333333333</v>
      </c>
      <c r="H28" s="445">
        <v>17.6775</v>
      </c>
      <c r="I28" s="445">
        <v>17.462</v>
      </c>
    </row>
    <row r="29" spans="1:9" ht="18.75" customHeight="1">
      <c r="A29" s="258" t="s">
        <v>195</v>
      </c>
      <c r="B29" s="445">
        <v>26.6</v>
      </c>
      <c r="C29" s="445">
        <v>15.5</v>
      </c>
      <c r="D29" s="445">
        <v>15.5</v>
      </c>
      <c r="E29" s="445">
        <v>15.49375</v>
      </c>
      <c r="F29" s="445">
        <v>15.5</v>
      </c>
      <c r="G29" s="445">
        <v>15.5</v>
      </c>
      <c r="H29" s="445">
        <v>15.4975</v>
      </c>
      <c r="I29" s="445">
        <v>15.498</v>
      </c>
    </row>
    <row r="30" spans="1:9" ht="18.75" customHeight="1">
      <c r="A30" s="258" t="s">
        <v>69</v>
      </c>
      <c r="B30" s="445">
        <v>16.59625</v>
      </c>
      <c r="C30" s="445">
        <v>16.5975</v>
      </c>
      <c r="D30" s="445">
        <v>16.597083333333334</v>
      </c>
      <c r="E30" s="445">
        <v>16.5971875</v>
      </c>
      <c r="F30" s="445">
        <v>16.59725</v>
      </c>
      <c r="G30" s="445">
        <v>16.597333333333335</v>
      </c>
      <c r="H30" s="445">
        <v>16.597125000000002</v>
      </c>
      <c r="I30" s="445">
        <v>16.597099999999998</v>
      </c>
    </row>
    <row r="31" spans="1:9" ht="18.75" customHeight="1">
      <c r="A31" s="258" t="s">
        <v>196</v>
      </c>
      <c r="B31" s="445">
        <v>26.40375</v>
      </c>
      <c r="C31" s="445">
        <v>23.694375</v>
      </c>
      <c r="D31" s="445">
        <v>22.79083333333333</v>
      </c>
      <c r="E31" s="445">
        <v>22.3390625</v>
      </c>
      <c r="F31" s="445">
        <v>21.936999999999998</v>
      </c>
      <c r="G31" s="445">
        <v>21.53183333333333</v>
      </c>
      <c r="H31" s="445">
        <v>21.394875000000003</v>
      </c>
      <c r="I31" s="445">
        <v>21.260199999999998</v>
      </c>
    </row>
    <row r="32" spans="1:9" ht="18.75" customHeight="1">
      <c r="A32" s="258" t="s">
        <v>197</v>
      </c>
      <c r="B32" s="445">
        <v>23.852562499999998</v>
      </c>
      <c r="C32" s="445">
        <v>23.467843749999997</v>
      </c>
      <c r="D32" s="445">
        <v>23.596083333333333</v>
      </c>
      <c r="E32" s="445">
        <v>23.467843749999997</v>
      </c>
      <c r="F32" s="445">
        <v>23.544787499999998</v>
      </c>
      <c r="G32" s="445">
        <v>23.596083333333333</v>
      </c>
      <c r="H32" s="445">
        <v>23.544787499999998</v>
      </c>
      <c r="I32" s="445">
        <v>23.51401</v>
      </c>
    </row>
    <row r="33" spans="1:9" ht="18.75" customHeight="1">
      <c r="A33" s="258" t="s">
        <v>198</v>
      </c>
      <c r="B33" s="445">
        <v>17.11125</v>
      </c>
      <c r="C33" s="445">
        <v>14.93875</v>
      </c>
      <c r="D33" s="445">
        <v>14.214583333333334</v>
      </c>
      <c r="E33" s="445">
        <v>13.8525</v>
      </c>
      <c r="F33" s="445">
        <v>13.635250000000001</v>
      </c>
      <c r="G33" s="445">
        <v>13.321333333333333</v>
      </c>
      <c r="H33" s="445">
        <v>13.164375</v>
      </c>
      <c r="I33" s="445">
        <v>13.0993</v>
      </c>
    </row>
    <row r="34" spans="1:9" ht="18.75" customHeight="1">
      <c r="A34" s="258" t="s">
        <v>199</v>
      </c>
      <c r="B34" s="445">
        <v>27.35</v>
      </c>
      <c r="C34" s="445">
        <v>22.1375</v>
      </c>
      <c r="D34" s="445">
        <v>20.391666666666666</v>
      </c>
      <c r="E34" s="445">
        <v>20.74375</v>
      </c>
      <c r="F34" s="445">
        <v>21.015</v>
      </c>
      <c r="G34" s="445">
        <v>21.79</v>
      </c>
      <c r="H34" s="445">
        <v>22.4375</v>
      </c>
      <c r="I34" s="445">
        <v>22.89</v>
      </c>
    </row>
    <row r="35" spans="1:9" ht="18.75" customHeight="1">
      <c r="A35" s="258" t="s">
        <v>143</v>
      </c>
      <c r="B35" s="445">
        <v>26.04875</v>
      </c>
      <c r="C35" s="445">
        <v>25.01125</v>
      </c>
      <c r="D35" s="445">
        <v>24.665</v>
      </c>
      <c r="E35" s="445">
        <v>24.4921875</v>
      </c>
      <c r="F35" s="445">
        <v>24.548000000000002</v>
      </c>
      <c r="G35" s="445">
        <v>24.463</v>
      </c>
      <c r="H35" s="445">
        <v>24.420249999999996</v>
      </c>
      <c r="I35" s="445">
        <v>24.330799999999996</v>
      </c>
    </row>
    <row r="36" spans="1:9" ht="18.75" customHeight="1">
      <c r="A36" s="258" t="s">
        <v>201</v>
      </c>
      <c r="B36" s="445">
        <v>28.4825</v>
      </c>
      <c r="C36" s="445">
        <v>25.1275</v>
      </c>
      <c r="D36" s="445">
        <v>23.782083333333336</v>
      </c>
      <c r="E36" s="445">
        <v>23.279375</v>
      </c>
      <c r="F36" s="445">
        <v>22.841749999999998</v>
      </c>
      <c r="G36" s="445">
        <v>22.3945</v>
      </c>
      <c r="H36" s="445">
        <v>22.102749999999997</v>
      </c>
      <c r="I36" s="445">
        <v>21.9821</v>
      </c>
    </row>
    <row r="37" spans="1:9" ht="18.75" customHeight="1">
      <c r="A37" s="259"/>
      <c r="B37" s="260"/>
      <c r="C37" s="260"/>
      <c r="D37" s="260"/>
      <c r="E37" s="260"/>
      <c r="F37" s="260"/>
      <c r="G37" s="260"/>
      <c r="H37" s="260"/>
      <c r="I37" s="260"/>
    </row>
    <row r="38" spans="1:9" ht="18.75" customHeight="1">
      <c r="A38" s="256"/>
      <c r="B38" s="680" t="s">
        <v>202</v>
      </c>
      <c r="C38" s="681"/>
      <c r="D38" s="681"/>
      <c r="E38" s="681"/>
      <c r="F38" s="681"/>
      <c r="G38" s="681"/>
      <c r="H38" s="681"/>
      <c r="I38" s="682"/>
    </row>
    <row r="39" spans="1:9" ht="18.75" customHeight="1">
      <c r="A39" s="258" t="s">
        <v>203</v>
      </c>
      <c r="B39" s="445">
        <v>24.585</v>
      </c>
      <c r="C39" s="445">
        <v>22.869375</v>
      </c>
      <c r="D39" s="445">
        <v>22.30875</v>
      </c>
      <c r="E39" s="445">
        <v>22.02</v>
      </c>
      <c r="F39" s="445">
        <v>21.85375</v>
      </c>
      <c r="G39" s="445">
        <v>21.629333333333335</v>
      </c>
      <c r="H39" s="445">
        <v>21.514</v>
      </c>
      <c r="I39" s="445">
        <v>21.4474</v>
      </c>
    </row>
    <row r="40" spans="1:9" s="261" customFormat="1" ht="18.75" customHeight="1">
      <c r="A40" s="258" t="s">
        <v>204</v>
      </c>
      <c r="B40" s="445">
        <v>20.9003125</v>
      </c>
      <c r="C40" s="445">
        <v>21.262687500000002</v>
      </c>
      <c r="D40" s="445">
        <v>21.38345833333333</v>
      </c>
      <c r="E40" s="445">
        <v>21.443859375</v>
      </c>
      <c r="F40" s="445">
        <v>21.480087499999996</v>
      </c>
      <c r="G40" s="445">
        <v>21.530708333333333</v>
      </c>
      <c r="H40" s="445">
        <v>21.5525625</v>
      </c>
      <c r="I40" s="445">
        <v>21.568440000000002</v>
      </c>
    </row>
    <row r="41" spans="1:9" s="261" customFormat="1" ht="18.75" customHeight="1">
      <c r="A41" s="258" t="s">
        <v>205</v>
      </c>
      <c r="B41" s="445">
        <v>19.64625</v>
      </c>
      <c r="C41" s="445">
        <v>17.803125</v>
      </c>
      <c r="D41" s="445">
        <v>17.18875</v>
      </c>
      <c r="E41" s="445">
        <v>16.8875</v>
      </c>
      <c r="F41" s="445">
        <v>16.702</v>
      </c>
      <c r="G41" s="445">
        <v>16.457833333333333</v>
      </c>
      <c r="H41" s="445">
        <v>16.333375</v>
      </c>
      <c r="I41" s="445">
        <v>16.2606</v>
      </c>
    </row>
    <row r="42" spans="1:9" s="261" customFormat="1" ht="18.75" customHeight="1">
      <c r="A42" s="258" t="s">
        <v>41</v>
      </c>
      <c r="B42" s="445">
        <v>15.851436249999999</v>
      </c>
      <c r="C42" s="445">
        <v>15.850694374999998</v>
      </c>
      <c r="D42" s="445">
        <v>15.842608333333331</v>
      </c>
      <c r="E42" s="445">
        <v>15.8385653125</v>
      </c>
      <c r="F42" s="445">
        <v>15.84084275</v>
      </c>
      <c r="G42" s="445">
        <v>15.837608333333332</v>
      </c>
      <c r="H42" s="445">
        <v>15.835991124999998</v>
      </c>
      <c r="I42" s="445">
        <v>15.835020799999999</v>
      </c>
    </row>
    <row r="43" spans="1:9" s="261" customFormat="1" ht="18.75" customHeight="1">
      <c r="A43" s="258" t="s">
        <v>42</v>
      </c>
      <c r="B43" s="445">
        <v>14.12</v>
      </c>
      <c r="C43" s="445">
        <v>14.12</v>
      </c>
      <c r="D43" s="445">
        <v>14.12</v>
      </c>
      <c r="E43" s="445">
        <v>14.12</v>
      </c>
      <c r="F43" s="445">
        <v>14.12</v>
      </c>
      <c r="G43" s="445">
        <v>14.121366666666667</v>
      </c>
      <c r="H43" s="445">
        <v>14.12</v>
      </c>
      <c r="I43" s="445">
        <v>14.120820000000002</v>
      </c>
    </row>
    <row r="44" spans="1:9" s="261" customFormat="1" ht="18.75" customHeight="1">
      <c r="A44" s="258" t="s">
        <v>182</v>
      </c>
      <c r="B44" s="445">
        <v>17.03</v>
      </c>
      <c r="C44" s="445">
        <v>14.847281250000002</v>
      </c>
      <c r="D44" s="445">
        <v>14.1195</v>
      </c>
      <c r="E44" s="445">
        <v>13.755625</v>
      </c>
      <c r="F44" s="445">
        <v>13.537025000000002</v>
      </c>
      <c r="G44" s="445">
        <v>13.246075</v>
      </c>
      <c r="H44" s="445">
        <v>13.10046875</v>
      </c>
      <c r="I44" s="445">
        <v>13.013114999999999</v>
      </c>
    </row>
    <row r="45" spans="1:9" s="261" customFormat="1" ht="18.75" customHeight="1">
      <c r="A45" s="258" t="s">
        <v>183</v>
      </c>
      <c r="B45" s="445">
        <v>17.0225</v>
      </c>
      <c r="C45" s="445">
        <v>15.9575</v>
      </c>
      <c r="D45" s="445">
        <v>15.602916666666667</v>
      </c>
      <c r="E45" s="445">
        <v>15.425625</v>
      </c>
      <c r="F45" s="445">
        <v>15.31925</v>
      </c>
      <c r="G45" s="445">
        <v>15.177333333333333</v>
      </c>
      <c r="H45" s="445">
        <v>15.106375</v>
      </c>
      <c r="I45" s="445">
        <v>15.0639</v>
      </c>
    </row>
    <row r="46" spans="1:9" s="261" customFormat="1" ht="18.75" customHeight="1">
      <c r="A46" s="258" t="s">
        <v>206</v>
      </c>
      <c r="B46" s="445">
        <v>16.65125</v>
      </c>
      <c r="C46" s="445">
        <v>16.651875</v>
      </c>
      <c r="D46" s="445">
        <v>16.64375</v>
      </c>
      <c r="E46" s="445">
        <v>16.645625</v>
      </c>
      <c r="F46" s="445">
        <v>16.647</v>
      </c>
      <c r="G46" s="445">
        <v>16.646833333333333</v>
      </c>
      <c r="H46" s="445">
        <v>16.646875</v>
      </c>
      <c r="I46" s="445">
        <v>16.6469</v>
      </c>
    </row>
    <row r="47" spans="1:9" s="261" customFormat="1" ht="18.75" customHeight="1">
      <c r="A47" s="258" t="s">
        <v>207</v>
      </c>
      <c r="B47" s="445">
        <v>14.2533125</v>
      </c>
      <c r="C47" s="445">
        <v>14.27484375</v>
      </c>
      <c r="D47" s="445">
        <v>14.732458333333334</v>
      </c>
      <c r="E47" s="445">
        <v>14.95546875</v>
      </c>
      <c r="F47" s="445">
        <v>15.0939125</v>
      </c>
      <c r="G47" s="445">
        <v>15.276966666666667</v>
      </c>
      <c r="H47" s="445">
        <v>15.37080625</v>
      </c>
      <c r="I47" s="445">
        <v>15.425254999999998</v>
      </c>
    </row>
    <row r="48" spans="1:9" s="261" customFormat="1" ht="18.75" customHeight="1">
      <c r="A48" s="258" t="s">
        <v>208</v>
      </c>
      <c r="B48" s="445">
        <v>28.400249999999996</v>
      </c>
      <c r="C48" s="445">
        <v>24.90490625</v>
      </c>
      <c r="D48" s="445">
        <v>23.739812500000003</v>
      </c>
      <c r="E48" s="445">
        <v>23.148734375</v>
      </c>
      <c r="F48" s="445">
        <v>22.8009125</v>
      </c>
      <c r="G48" s="445">
        <v>22.33486666666667</v>
      </c>
      <c r="H48" s="445">
        <v>22.10184375</v>
      </c>
      <c r="I48" s="445">
        <v>21.96203</v>
      </c>
    </row>
    <row r="49" spans="1:9" s="261" customFormat="1" ht="18.75" customHeight="1">
      <c r="A49" s="258" t="s">
        <v>209</v>
      </c>
      <c r="B49" s="445">
        <v>20.5</v>
      </c>
      <c r="C49" s="445">
        <v>19.928250000000002</v>
      </c>
      <c r="D49" s="445">
        <v>20.816666666666666</v>
      </c>
      <c r="E49" s="445">
        <v>21.260875000000002</v>
      </c>
      <c r="F49" s="445">
        <v>21.534699999999997</v>
      </c>
      <c r="G49" s="445">
        <v>21.890066666666666</v>
      </c>
      <c r="H49" s="445">
        <v>22.06775</v>
      </c>
      <c r="I49" s="445">
        <v>22.17436</v>
      </c>
    </row>
    <row r="50" spans="1:9" s="261" customFormat="1" ht="18.75" customHeight="1">
      <c r="A50" s="258" t="s">
        <v>210</v>
      </c>
      <c r="B50" s="445">
        <v>28.4975</v>
      </c>
      <c r="C50" s="445">
        <v>25.5440625</v>
      </c>
      <c r="D50" s="445">
        <v>26.155833333333334</v>
      </c>
      <c r="E50" s="445">
        <v>25.889375</v>
      </c>
      <c r="F50" s="445">
        <v>25.385625</v>
      </c>
      <c r="G50" s="445">
        <v>24.71141666666667</v>
      </c>
      <c r="H50" s="445">
        <v>24.378125</v>
      </c>
      <c r="I50" s="445">
        <v>24.1751</v>
      </c>
    </row>
    <row r="51" spans="1:9" s="261" customFormat="1" ht="18.75" customHeight="1">
      <c r="A51" s="258" t="s">
        <v>189</v>
      </c>
      <c r="B51" s="445">
        <v>26.026999999999997</v>
      </c>
      <c r="C51" s="445">
        <v>17.5786875</v>
      </c>
      <c r="D51" s="445">
        <v>18.613875</v>
      </c>
      <c r="E51" s="445">
        <v>19.139625000000002</v>
      </c>
      <c r="F51" s="445">
        <v>19.44855</v>
      </c>
      <c r="G51" s="445">
        <v>19.8648</v>
      </c>
      <c r="H51" s="445">
        <v>20.072924999999998</v>
      </c>
      <c r="I51" s="445">
        <v>20.1978</v>
      </c>
    </row>
    <row r="52" spans="1:9" s="261" customFormat="1" ht="18.75" customHeight="1">
      <c r="A52" s="258" t="s">
        <v>211</v>
      </c>
      <c r="B52" s="445">
        <v>20.38</v>
      </c>
      <c r="C52" s="445">
        <v>18.17</v>
      </c>
      <c r="D52" s="445">
        <v>17.433333333333334</v>
      </c>
      <c r="E52" s="445">
        <v>17.070625</v>
      </c>
      <c r="F52" s="445">
        <v>16.8485</v>
      </c>
      <c r="G52" s="445">
        <v>16.555666666666667</v>
      </c>
      <c r="H52" s="445">
        <v>16.40675</v>
      </c>
      <c r="I52" s="445">
        <v>16.3192</v>
      </c>
    </row>
    <row r="53" spans="1:9" s="261" customFormat="1" ht="18.75" customHeight="1">
      <c r="A53" s="258" t="s">
        <v>212</v>
      </c>
      <c r="B53" s="445">
        <v>14.18375</v>
      </c>
      <c r="C53" s="445">
        <v>13.4265625</v>
      </c>
      <c r="D53" s="445">
        <v>13.174166666666666</v>
      </c>
      <c r="E53" s="445">
        <v>13.0434375</v>
      </c>
      <c r="F53" s="445">
        <v>12.968625</v>
      </c>
      <c r="G53" s="445">
        <v>12.867666666666667</v>
      </c>
      <c r="H53" s="445">
        <v>12.8171875</v>
      </c>
      <c r="I53" s="445">
        <v>12.78545</v>
      </c>
    </row>
    <row r="54" spans="1:9" s="261" customFormat="1" ht="18.75" customHeight="1">
      <c r="A54" s="258" t="s">
        <v>192</v>
      </c>
      <c r="B54" s="445">
        <v>14.169375</v>
      </c>
      <c r="C54" s="445">
        <v>14.1590625</v>
      </c>
      <c r="D54" s="445">
        <v>14.1625</v>
      </c>
      <c r="E54" s="445">
        <v>14.16421875</v>
      </c>
      <c r="F54" s="445">
        <v>14.16525</v>
      </c>
      <c r="G54" s="445">
        <v>14.1625</v>
      </c>
      <c r="H54" s="445">
        <v>14.1631875</v>
      </c>
      <c r="I54" s="445">
        <v>14.1636</v>
      </c>
    </row>
    <row r="55" spans="1:9" s="261" customFormat="1" ht="18.75" customHeight="1">
      <c r="A55" s="258" t="s">
        <v>213</v>
      </c>
      <c r="B55" s="445">
        <v>16.884375</v>
      </c>
      <c r="C55" s="445">
        <v>16.885</v>
      </c>
      <c r="D55" s="445">
        <v>16.88479166666667</v>
      </c>
      <c r="E55" s="445">
        <v>16.8846875</v>
      </c>
      <c r="F55" s="445">
        <v>16.884875</v>
      </c>
      <c r="G55" s="445">
        <v>16.88308333333333</v>
      </c>
      <c r="H55" s="445">
        <v>16.8821875</v>
      </c>
      <c r="I55" s="445">
        <v>16.8838</v>
      </c>
    </row>
    <row r="56" spans="1:9" s="261" customFormat="1" ht="18.75" customHeight="1">
      <c r="A56" s="258" t="s">
        <v>214</v>
      </c>
      <c r="B56" s="445">
        <v>26.7125</v>
      </c>
      <c r="C56" s="445">
        <v>21.7040625</v>
      </c>
      <c r="D56" s="445">
        <v>20.02520833333333</v>
      </c>
      <c r="E56" s="445">
        <v>19.1921875</v>
      </c>
      <c r="F56" s="445">
        <v>18.692875</v>
      </c>
      <c r="G56" s="445">
        <v>18.021416666666667</v>
      </c>
      <c r="H56" s="445">
        <v>17.6858125</v>
      </c>
      <c r="I56" s="445">
        <v>17.4863</v>
      </c>
    </row>
    <row r="57" spans="1:9" s="261" customFormat="1" ht="18.75" customHeight="1">
      <c r="A57" s="258" t="s">
        <v>195</v>
      </c>
      <c r="B57" s="445">
        <v>15.4975</v>
      </c>
      <c r="C57" s="445">
        <v>15.4975</v>
      </c>
      <c r="D57" s="445">
        <v>16.375833333333333</v>
      </c>
      <c r="E57" s="445">
        <v>16.9996875</v>
      </c>
      <c r="F57" s="445">
        <v>17.37375</v>
      </c>
      <c r="G57" s="445">
        <v>17.872833333333332</v>
      </c>
      <c r="H57" s="445">
        <v>18.12225</v>
      </c>
      <c r="I57" s="445">
        <v>18.272</v>
      </c>
    </row>
    <row r="58" spans="1:9" s="261" customFormat="1" ht="18.75" customHeight="1">
      <c r="A58" s="258" t="s">
        <v>69</v>
      </c>
      <c r="B58" s="445">
        <v>16.5971875</v>
      </c>
      <c r="C58" s="445">
        <v>16.5971875</v>
      </c>
      <c r="D58" s="445">
        <v>16.597166666666666</v>
      </c>
      <c r="E58" s="445">
        <v>16.597156249999998</v>
      </c>
      <c r="F58" s="445">
        <v>16.5971625</v>
      </c>
      <c r="G58" s="445">
        <v>16.597166666666666</v>
      </c>
      <c r="H58" s="445">
        <v>16.59716875</v>
      </c>
      <c r="I58" s="445">
        <v>16.597165</v>
      </c>
    </row>
    <row r="59" spans="1:9" s="261" customFormat="1" ht="18.75" customHeight="1">
      <c r="A59" s="258" t="s">
        <v>196</v>
      </c>
      <c r="B59" s="445">
        <v>26.63375</v>
      </c>
      <c r="C59" s="445">
        <v>23.71053125</v>
      </c>
      <c r="D59" s="445">
        <v>22.736104166666667</v>
      </c>
      <c r="E59" s="445">
        <v>22.240703125</v>
      </c>
      <c r="F59" s="445">
        <v>21.9500125</v>
      </c>
      <c r="G59" s="445">
        <v>21.562433333333335</v>
      </c>
      <c r="H59" s="445">
        <v>21.365368750000002</v>
      </c>
      <c r="I59" s="445">
        <v>21.247125</v>
      </c>
    </row>
    <row r="60" spans="1:9" s="261" customFormat="1" ht="18.75" customHeight="1">
      <c r="A60" s="258" t="s">
        <v>197</v>
      </c>
      <c r="B60" s="445">
        <v>23.544787499999998</v>
      </c>
      <c r="C60" s="445">
        <v>23.544787499999998</v>
      </c>
      <c r="D60" s="445">
        <v>23.531963541666663</v>
      </c>
      <c r="E60" s="445">
        <v>23.53516953125</v>
      </c>
      <c r="F60" s="445">
        <v>23.537093125</v>
      </c>
      <c r="G60" s="445">
        <v>23.53452833333333</v>
      </c>
      <c r="H60" s="445">
        <v>23.5332459375</v>
      </c>
      <c r="I60" s="445">
        <v>23.535554249999997</v>
      </c>
    </row>
    <row r="61" spans="1:9" s="261" customFormat="1" ht="18.75" customHeight="1">
      <c r="A61" s="258" t="s">
        <v>215</v>
      </c>
      <c r="B61" s="445">
        <v>22.1463125</v>
      </c>
      <c r="C61" s="445">
        <v>19.512249999999998</v>
      </c>
      <c r="D61" s="445">
        <v>20.255416666666665</v>
      </c>
      <c r="E61" s="445">
        <v>20.627</v>
      </c>
      <c r="F61" s="445">
        <v>20.84995</v>
      </c>
      <c r="G61" s="445">
        <v>21.147225</v>
      </c>
      <c r="H61" s="445">
        <v>21.295856249999996</v>
      </c>
      <c r="I61" s="445">
        <v>21.38504</v>
      </c>
    </row>
    <row r="62" spans="1:9" s="261" customFormat="1" ht="18.75" customHeight="1">
      <c r="A62" s="258" t="s">
        <v>216</v>
      </c>
      <c r="B62" s="445">
        <v>31.915</v>
      </c>
      <c r="C62" s="445">
        <v>27.036875</v>
      </c>
      <c r="D62" s="445">
        <v>25.422916666666666</v>
      </c>
      <c r="E62" s="445">
        <v>24.606875</v>
      </c>
      <c r="F62" s="445">
        <v>24.12425</v>
      </c>
      <c r="G62" s="445">
        <v>23.473833333333335</v>
      </c>
      <c r="H62" s="445">
        <v>23.15225</v>
      </c>
      <c r="I62" s="445">
        <v>22.9564</v>
      </c>
    </row>
    <row r="63" spans="1:9" s="261" customFormat="1" ht="18.75" customHeight="1">
      <c r="A63" s="258" t="s">
        <v>144</v>
      </c>
      <c r="B63" s="445">
        <v>25.8095625</v>
      </c>
      <c r="C63" s="445">
        <v>25.011156250000003</v>
      </c>
      <c r="D63" s="445">
        <v>24.745020833333335</v>
      </c>
      <c r="E63" s="445">
        <v>24.611953125</v>
      </c>
      <c r="F63" s="445">
        <v>24.540087500000002</v>
      </c>
      <c r="G63" s="445">
        <v>24.430966666666666</v>
      </c>
      <c r="H63" s="445">
        <v>24.380406249999997</v>
      </c>
      <c r="I63" s="445">
        <v>24.34687</v>
      </c>
    </row>
    <row r="64" spans="1:9" s="261" customFormat="1" ht="18.75" customHeight="1">
      <c r="A64" s="258" t="s">
        <v>217</v>
      </c>
      <c r="B64" s="445">
        <v>28.789375</v>
      </c>
      <c r="C64" s="445">
        <v>25.093500000000002</v>
      </c>
      <c r="D64" s="445">
        <v>23.861520833333334</v>
      </c>
      <c r="E64" s="445">
        <v>23.245546875</v>
      </c>
      <c r="F64" s="445">
        <v>22.8759625</v>
      </c>
      <c r="G64" s="445">
        <v>22.38090833333333</v>
      </c>
      <c r="H64" s="445">
        <v>22.13338125</v>
      </c>
      <c r="I64" s="445">
        <v>21.984865</v>
      </c>
    </row>
    <row r="65" spans="7:240" ht="18.75" customHeight="1">
      <c r="G65" s="262"/>
      <c r="H65" s="263"/>
      <c r="I65" s="263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4"/>
      <c r="AO65" s="264"/>
      <c r="AP65" s="264"/>
      <c r="AQ65" s="264"/>
      <c r="AR65" s="264"/>
      <c r="AS65" s="264"/>
      <c r="AT65" s="264"/>
      <c r="AU65" s="264"/>
      <c r="AV65" s="264"/>
      <c r="AW65" s="264"/>
      <c r="AX65" s="264"/>
      <c r="AY65" s="264"/>
      <c r="AZ65" s="264"/>
      <c r="BA65" s="264"/>
      <c r="BB65" s="264"/>
      <c r="BC65" s="264"/>
      <c r="BD65" s="264"/>
      <c r="BE65" s="264"/>
      <c r="BF65" s="264"/>
      <c r="BG65" s="264"/>
      <c r="BH65" s="264"/>
      <c r="BI65" s="264"/>
      <c r="BJ65" s="264"/>
      <c r="BK65" s="264"/>
      <c r="BL65" s="264"/>
      <c r="BM65" s="264"/>
      <c r="BN65" s="264"/>
      <c r="BO65" s="264"/>
      <c r="BP65" s="264"/>
      <c r="BQ65" s="264"/>
      <c r="BR65" s="264"/>
      <c r="BS65" s="264"/>
      <c r="BT65" s="264"/>
      <c r="BU65" s="264"/>
      <c r="BV65" s="264"/>
      <c r="BW65" s="264"/>
      <c r="BX65" s="264"/>
      <c r="BY65" s="264"/>
      <c r="BZ65" s="264"/>
      <c r="CA65" s="264"/>
      <c r="CB65" s="264"/>
      <c r="CC65" s="264"/>
      <c r="CD65" s="264"/>
      <c r="CE65" s="264"/>
      <c r="CF65" s="264"/>
      <c r="CG65" s="264"/>
      <c r="CH65" s="264"/>
      <c r="CI65" s="264"/>
      <c r="CJ65" s="264"/>
      <c r="CK65" s="264"/>
      <c r="CL65" s="264"/>
      <c r="CM65" s="264"/>
      <c r="CN65" s="264"/>
      <c r="CO65" s="264"/>
      <c r="CP65" s="264"/>
      <c r="CQ65" s="264"/>
      <c r="CR65" s="264"/>
      <c r="CS65" s="264"/>
      <c r="CT65" s="264"/>
      <c r="CU65" s="264"/>
      <c r="CV65" s="264"/>
      <c r="CW65" s="264"/>
      <c r="CX65" s="264"/>
      <c r="CY65" s="264"/>
      <c r="CZ65" s="264"/>
      <c r="DA65" s="264"/>
      <c r="DB65" s="264"/>
      <c r="DC65" s="264"/>
      <c r="DD65" s="264"/>
      <c r="DE65" s="264"/>
      <c r="DF65" s="264"/>
      <c r="DG65" s="264"/>
      <c r="DH65" s="264"/>
      <c r="DI65" s="264"/>
      <c r="DJ65" s="264"/>
      <c r="DK65" s="264"/>
      <c r="DL65" s="264"/>
      <c r="DM65" s="264"/>
      <c r="DN65" s="264"/>
      <c r="DO65" s="264"/>
      <c r="DP65" s="264"/>
      <c r="DQ65" s="264"/>
      <c r="DR65" s="264"/>
      <c r="DS65" s="264"/>
      <c r="DT65" s="264"/>
      <c r="DU65" s="264"/>
      <c r="DV65" s="264"/>
      <c r="DW65" s="264"/>
      <c r="DX65" s="264"/>
      <c r="DY65" s="264"/>
      <c r="DZ65" s="264"/>
      <c r="EA65" s="264"/>
      <c r="EB65" s="264"/>
      <c r="EC65" s="264"/>
      <c r="ED65" s="264"/>
      <c r="EE65" s="264"/>
      <c r="EF65" s="264"/>
      <c r="EG65" s="264"/>
      <c r="EH65" s="264"/>
      <c r="EI65" s="264"/>
      <c r="EJ65" s="264"/>
      <c r="EK65" s="264"/>
      <c r="EL65" s="264"/>
      <c r="EM65" s="264"/>
      <c r="EN65" s="264"/>
      <c r="EO65" s="264"/>
      <c r="EP65" s="264"/>
      <c r="EQ65" s="264"/>
      <c r="ER65" s="264"/>
      <c r="ES65" s="264"/>
      <c r="ET65" s="264"/>
      <c r="EU65" s="264"/>
      <c r="EV65" s="264"/>
      <c r="EW65" s="264"/>
      <c r="EX65" s="264"/>
      <c r="EY65" s="264"/>
      <c r="EZ65" s="264"/>
      <c r="FA65" s="264"/>
      <c r="FB65" s="264"/>
      <c r="FC65" s="264"/>
      <c r="FD65" s="264"/>
      <c r="FE65" s="264"/>
      <c r="FF65" s="264"/>
      <c r="FG65" s="264"/>
      <c r="FH65" s="264"/>
      <c r="FI65" s="264"/>
      <c r="FJ65" s="264"/>
      <c r="FK65" s="264"/>
      <c r="FL65" s="264"/>
      <c r="FM65" s="264"/>
      <c r="FN65" s="264"/>
      <c r="FO65" s="264"/>
      <c r="FP65" s="264"/>
      <c r="FQ65" s="264"/>
      <c r="FR65" s="264"/>
      <c r="FS65" s="264"/>
      <c r="FT65" s="264"/>
      <c r="FU65" s="264"/>
      <c r="FV65" s="264"/>
      <c r="FW65" s="264"/>
      <c r="FX65" s="264"/>
      <c r="FY65" s="264"/>
      <c r="FZ65" s="264"/>
      <c r="GA65" s="264"/>
      <c r="GB65" s="264"/>
      <c r="GC65" s="264"/>
      <c r="GD65" s="264"/>
      <c r="GE65" s="264"/>
      <c r="GF65" s="264"/>
      <c r="GG65" s="264"/>
      <c r="GH65" s="264"/>
      <c r="GI65" s="264"/>
      <c r="GJ65" s="264"/>
      <c r="GK65" s="264"/>
      <c r="GL65" s="264"/>
      <c r="GM65" s="264"/>
      <c r="GN65" s="264"/>
      <c r="GO65" s="264"/>
      <c r="GP65" s="264"/>
      <c r="GQ65" s="264"/>
      <c r="GR65" s="264"/>
      <c r="GS65" s="264"/>
      <c r="GT65" s="264"/>
      <c r="GU65" s="264"/>
      <c r="GV65" s="264"/>
      <c r="GW65" s="264"/>
      <c r="GX65" s="264"/>
      <c r="GY65" s="264"/>
      <c r="GZ65" s="264"/>
      <c r="HA65" s="264"/>
      <c r="HB65" s="264"/>
      <c r="HC65" s="264"/>
      <c r="HD65" s="264"/>
      <c r="HE65" s="264"/>
      <c r="HF65" s="264"/>
      <c r="HG65" s="264"/>
      <c r="HH65" s="264"/>
      <c r="HI65" s="264"/>
      <c r="HJ65" s="264"/>
      <c r="HK65" s="264"/>
      <c r="HL65" s="264"/>
      <c r="HM65" s="264"/>
      <c r="HN65" s="264"/>
      <c r="HO65" s="264"/>
      <c r="HP65" s="264"/>
      <c r="HQ65" s="264"/>
      <c r="HR65" s="264"/>
      <c r="HS65" s="264"/>
      <c r="HT65" s="264"/>
      <c r="HU65" s="264"/>
      <c r="HV65" s="264"/>
      <c r="HW65" s="264"/>
      <c r="HX65" s="264"/>
      <c r="HY65" s="264"/>
      <c r="HZ65" s="264"/>
      <c r="IA65" s="264"/>
      <c r="IB65" s="264"/>
      <c r="IC65" s="264"/>
      <c r="ID65" s="264"/>
      <c r="IE65" s="264"/>
      <c r="IF65" s="264"/>
    </row>
    <row r="66" spans="1:9" ht="18.75" customHeight="1">
      <c r="A66" s="262"/>
      <c r="B66" s="262"/>
      <c r="C66" s="262"/>
      <c r="D66" s="262"/>
      <c r="E66" s="252"/>
      <c r="F66" s="262"/>
      <c r="G66" s="265"/>
      <c r="H66" s="265"/>
      <c r="I66" s="265"/>
    </row>
    <row r="67" spans="1:9" ht="18.75" customHeight="1">
      <c r="A67" s="262" t="s">
        <v>218</v>
      </c>
      <c r="B67" s="265"/>
      <c r="C67" s="265"/>
      <c r="D67" s="265"/>
      <c r="E67" s="252"/>
      <c r="F67" s="262" t="s">
        <v>147</v>
      </c>
      <c r="G67" s="265"/>
      <c r="H67" s="265"/>
      <c r="I67" s="265"/>
    </row>
    <row r="68" spans="1:9" ht="18.75" customHeight="1">
      <c r="A68" s="262" t="s">
        <v>148</v>
      </c>
      <c r="B68" s="265"/>
      <c r="C68" s="265"/>
      <c r="D68" s="265"/>
      <c r="E68" s="252"/>
      <c r="F68" s="262" t="s">
        <v>149</v>
      </c>
      <c r="G68" s="265"/>
      <c r="H68" s="265"/>
      <c r="I68" s="265"/>
    </row>
    <row r="69" spans="1:9" ht="18.75" customHeight="1">
      <c r="A69" s="262" t="s">
        <v>145</v>
      </c>
      <c r="B69" s="265"/>
      <c r="C69" s="265"/>
      <c r="D69" s="265"/>
      <c r="E69" s="265"/>
      <c r="F69" s="262" t="s">
        <v>146</v>
      </c>
      <c r="G69" s="265"/>
      <c r="H69" s="265"/>
      <c r="I69" s="265"/>
    </row>
    <row r="70" spans="1:9" ht="18.75" customHeight="1">
      <c r="A70" s="266"/>
      <c r="B70" s="265"/>
      <c r="C70" s="265"/>
      <c r="D70" s="265"/>
      <c r="E70" s="265"/>
      <c r="F70" s="266"/>
      <c r="G70" s="265"/>
      <c r="H70" s="265"/>
      <c r="I70" s="265"/>
    </row>
    <row r="71" spans="2:9" ht="18.75" customHeight="1">
      <c r="B71" s="267"/>
      <c r="C71" s="267"/>
      <c r="D71" s="267"/>
      <c r="E71" s="267"/>
      <c r="F71" s="267"/>
      <c r="G71" s="267"/>
      <c r="H71" s="267"/>
      <c r="I71" s="267"/>
    </row>
    <row r="72" spans="2:9" ht="18.75" customHeight="1">
      <c r="B72" s="267"/>
      <c r="C72" s="267"/>
      <c r="D72" s="267"/>
      <c r="E72" s="267"/>
      <c r="F72" s="267"/>
      <c r="G72" s="267"/>
      <c r="H72" s="267"/>
      <c r="I72" s="267"/>
    </row>
    <row r="73" spans="2:9" ht="18.75" customHeight="1">
      <c r="B73" s="267"/>
      <c r="C73" s="267"/>
      <c r="D73" s="267"/>
      <c r="E73" s="267"/>
      <c r="F73" s="267"/>
      <c r="G73" s="267"/>
      <c r="H73" s="267"/>
      <c r="I73" s="267"/>
    </row>
    <row r="74" spans="2:9" ht="18.75" customHeight="1">
      <c r="B74" s="267"/>
      <c r="C74" s="267"/>
      <c r="D74" s="267"/>
      <c r="E74" s="267"/>
      <c r="F74" s="267"/>
      <c r="G74" s="267"/>
      <c r="H74" s="267"/>
      <c r="I74" s="267"/>
    </row>
    <row r="75" spans="2:9" ht="18.75" customHeight="1">
      <c r="B75" s="267"/>
      <c r="C75" s="267"/>
      <c r="D75" s="267"/>
      <c r="E75" s="267"/>
      <c r="F75" s="267"/>
      <c r="G75" s="267"/>
      <c r="H75" s="267"/>
      <c r="I75" s="267"/>
    </row>
    <row r="76" spans="2:9" ht="18.75" customHeight="1">
      <c r="B76" s="267"/>
      <c r="C76" s="267"/>
      <c r="D76" s="267"/>
      <c r="E76" s="267"/>
      <c r="F76" s="267"/>
      <c r="G76" s="267"/>
      <c r="H76" s="267"/>
      <c r="I76" s="267"/>
    </row>
    <row r="77" spans="2:9" ht="18.75" customHeight="1">
      <c r="B77" s="267"/>
      <c r="C77" s="267"/>
      <c r="D77" s="267"/>
      <c r="E77" s="267"/>
      <c r="F77" s="267"/>
      <c r="G77" s="267"/>
      <c r="H77" s="267"/>
      <c r="I77" s="267"/>
    </row>
    <row r="78" spans="2:9" ht="18.75" customHeight="1">
      <c r="B78" s="267"/>
      <c r="C78" s="267"/>
      <c r="D78" s="267"/>
      <c r="E78" s="267"/>
      <c r="F78" s="267"/>
      <c r="G78" s="267"/>
      <c r="H78" s="267"/>
      <c r="I78" s="267"/>
    </row>
    <row r="79" spans="2:9" ht="12.75">
      <c r="B79" s="267"/>
      <c r="C79" s="267"/>
      <c r="D79" s="267"/>
      <c r="E79" s="267"/>
      <c r="F79" s="267"/>
      <c r="G79" s="267"/>
      <c r="H79" s="267"/>
      <c r="I79" s="267"/>
    </row>
    <row r="80" spans="2:9" ht="12.75">
      <c r="B80" s="267"/>
      <c r="C80" s="267"/>
      <c r="D80" s="267"/>
      <c r="E80" s="267"/>
      <c r="F80" s="267"/>
      <c r="G80" s="267"/>
      <c r="H80" s="267"/>
      <c r="I80" s="267"/>
    </row>
    <row r="81" spans="2:9" ht="12.75">
      <c r="B81" s="267"/>
      <c r="C81" s="267"/>
      <c r="D81" s="267"/>
      <c r="E81" s="267"/>
      <c r="F81" s="267"/>
      <c r="G81" s="267"/>
      <c r="H81" s="267"/>
      <c r="I81" s="267"/>
    </row>
    <row r="82" spans="2:9" ht="12.75">
      <c r="B82" s="267"/>
      <c r="C82" s="267"/>
      <c r="D82" s="267"/>
      <c r="E82" s="267"/>
      <c r="F82" s="267"/>
      <c r="G82" s="267"/>
      <c r="H82" s="267"/>
      <c r="I82" s="267"/>
    </row>
    <row r="83" spans="2:9" ht="12.75">
      <c r="B83" s="267"/>
      <c r="C83" s="267"/>
      <c r="D83" s="267"/>
      <c r="E83" s="267"/>
      <c r="F83" s="267"/>
      <c r="G83" s="267"/>
      <c r="H83" s="267"/>
      <c r="I83" s="267"/>
    </row>
    <row r="84" spans="2:9" ht="12.75">
      <c r="B84" s="267"/>
      <c r="C84" s="267"/>
      <c r="D84" s="267"/>
      <c r="E84" s="267"/>
      <c r="F84" s="267"/>
      <c r="G84" s="267"/>
      <c r="H84" s="267"/>
      <c r="I84" s="267"/>
    </row>
    <row r="85" spans="2:9" ht="12.75">
      <c r="B85" s="267"/>
      <c r="C85" s="267"/>
      <c r="D85" s="267"/>
      <c r="E85" s="267"/>
      <c r="F85" s="267"/>
      <c r="G85" s="267"/>
      <c r="H85" s="267"/>
      <c r="I85" s="267"/>
    </row>
    <row r="86" spans="2:9" ht="12.75">
      <c r="B86" s="267"/>
      <c r="C86" s="267"/>
      <c r="D86" s="267"/>
      <c r="E86" s="267"/>
      <c r="F86" s="267"/>
      <c r="G86" s="267"/>
      <c r="H86" s="267"/>
      <c r="I86" s="267"/>
    </row>
    <row r="87" spans="2:9" ht="12.75">
      <c r="B87" s="267"/>
      <c r="C87" s="267"/>
      <c r="D87" s="267"/>
      <c r="E87" s="267"/>
      <c r="F87" s="267"/>
      <c r="G87" s="267"/>
      <c r="H87" s="267"/>
      <c r="I87" s="267"/>
    </row>
    <row r="88" spans="2:9" ht="12.75">
      <c r="B88" s="267"/>
      <c r="C88" s="267"/>
      <c r="D88" s="267"/>
      <c r="E88" s="267"/>
      <c r="F88" s="267"/>
      <c r="G88" s="267"/>
      <c r="H88" s="267"/>
      <c r="I88" s="267"/>
    </row>
    <row r="89" spans="2:9" ht="12.75">
      <c r="B89" s="267"/>
      <c r="C89" s="267"/>
      <c r="D89" s="267"/>
      <c r="E89" s="267"/>
      <c r="F89" s="267"/>
      <c r="G89" s="267"/>
      <c r="H89" s="267"/>
      <c r="I89" s="267"/>
    </row>
    <row r="90" spans="2:9" ht="12.75">
      <c r="B90" s="267"/>
      <c r="C90" s="267"/>
      <c r="D90" s="267"/>
      <c r="E90" s="267"/>
      <c r="F90" s="267"/>
      <c r="G90" s="267"/>
      <c r="H90" s="267"/>
      <c r="I90" s="267"/>
    </row>
    <row r="91" spans="2:9" ht="12.75">
      <c r="B91" s="267"/>
      <c r="C91" s="267"/>
      <c r="D91" s="267"/>
      <c r="E91" s="267"/>
      <c r="F91" s="267"/>
      <c r="G91" s="267"/>
      <c r="H91" s="267"/>
      <c r="I91" s="267"/>
    </row>
    <row r="92" spans="2:9" ht="12.75">
      <c r="B92" s="267"/>
      <c r="C92" s="267"/>
      <c r="D92" s="267"/>
      <c r="E92" s="267"/>
      <c r="F92" s="267"/>
      <c r="G92" s="267"/>
      <c r="H92" s="267"/>
      <c r="I92" s="267"/>
    </row>
    <row r="93" spans="2:9" ht="12.75">
      <c r="B93" s="267"/>
      <c r="C93" s="267"/>
      <c r="D93" s="267"/>
      <c r="E93" s="267"/>
      <c r="F93" s="267"/>
      <c r="G93" s="267"/>
      <c r="H93" s="267"/>
      <c r="I93" s="267"/>
    </row>
    <row r="94" spans="2:9" ht="12.75">
      <c r="B94" s="267"/>
      <c r="C94" s="267"/>
      <c r="D94" s="267"/>
      <c r="E94" s="267"/>
      <c r="F94" s="267"/>
      <c r="G94" s="267"/>
      <c r="H94" s="267"/>
      <c r="I94" s="267"/>
    </row>
    <row r="95" spans="2:9" ht="12.75">
      <c r="B95" s="267"/>
      <c r="C95" s="267"/>
      <c r="D95" s="267"/>
      <c r="E95" s="267"/>
      <c r="F95" s="267"/>
      <c r="G95" s="267"/>
      <c r="H95" s="267"/>
      <c r="I95" s="267"/>
    </row>
    <row r="96" spans="2:9" ht="12.75">
      <c r="B96" s="267"/>
      <c r="C96" s="267"/>
      <c r="D96" s="267"/>
      <c r="E96" s="267"/>
      <c r="F96" s="267"/>
      <c r="G96" s="267"/>
      <c r="H96" s="267"/>
      <c r="I96" s="267"/>
    </row>
    <row r="97" spans="2:9" ht="12.75">
      <c r="B97" s="267"/>
      <c r="C97" s="267"/>
      <c r="D97" s="267"/>
      <c r="E97" s="267"/>
      <c r="F97" s="267"/>
      <c r="G97" s="267"/>
      <c r="H97" s="267"/>
      <c r="I97" s="267"/>
    </row>
    <row r="98" spans="2:9" ht="12.75">
      <c r="B98" s="267"/>
      <c r="C98" s="267"/>
      <c r="D98" s="267"/>
      <c r="E98" s="267"/>
      <c r="F98" s="267"/>
      <c r="G98" s="267"/>
      <c r="H98" s="267"/>
      <c r="I98" s="267"/>
    </row>
    <row r="99" spans="2:9" ht="12.75">
      <c r="B99" s="267"/>
      <c r="C99" s="267"/>
      <c r="D99" s="267"/>
      <c r="E99" s="267"/>
      <c r="F99" s="267"/>
      <c r="G99" s="267"/>
      <c r="H99" s="267"/>
      <c r="I99" s="267"/>
    </row>
    <row r="100" spans="2:9" ht="12.75">
      <c r="B100" s="267"/>
      <c r="C100" s="267"/>
      <c r="D100" s="267"/>
      <c r="E100" s="267"/>
      <c r="F100" s="267"/>
      <c r="G100" s="267"/>
      <c r="H100" s="267"/>
      <c r="I100" s="267"/>
    </row>
    <row r="101" spans="2:9" ht="12.75">
      <c r="B101" s="267"/>
      <c r="C101" s="267"/>
      <c r="D101" s="267"/>
      <c r="E101" s="267"/>
      <c r="F101" s="267"/>
      <c r="G101" s="267"/>
      <c r="H101" s="267"/>
      <c r="I101" s="267"/>
    </row>
    <row r="102" spans="2:9" ht="12.75">
      <c r="B102" s="267"/>
      <c r="C102" s="267"/>
      <c r="D102" s="267"/>
      <c r="E102" s="267"/>
      <c r="F102" s="267"/>
      <c r="G102" s="267"/>
      <c r="H102" s="267"/>
      <c r="I102" s="267"/>
    </row>
    <row r="103" spans="2:9" ht="12.75">
      <c r="B103" s="267"/>
      <c r="C103" s="267"/>
      <c r="D103" s="267"/>
      <c r="E103" s="267"/>
      <c r="F103" s="267"/>
      <c r="G103" s="267"/>
      <c r="H103" s="267"/>
      <c r="I103" s="267"/>
    </row>
    <row r="104" spans="2:9" ht="12.75">
      <c r="B104" s="267"/>
      <c r="C104" s="267"/>
      <c r="D104" s="267"/>
      <c r="E104" s="267"/>
      <c r="F104" s="267"/>
      <c r="G104" s="267"/>
      <c r="H104" s="267"/>
      <c r="I104" s="267"/>
    </row>
    <row r="105" spans="2:9" ht="12.75">
      <c r="B105" s="267"/>
      <c r="C105" s="267"/>
      <c r="D105" s="267"/>
      <c r="E105" s="267"/>
      <c r="F105" s="267"/>
      <c r="G105" s="267"/>
      <c r="H105" s="267"/>
      <c r="I105" s="267"/>
    </row>
    <row r="106" spans="2:9" ht="12.75">
      <c r="B106" s="267"/>
      <c r="C106" s="267"/>
      <c r="D106" s="267"/>
      <c r="E106" s="267"/>
      <c r="F106" s="267"/>
      <c r="G106" s="267"/>
      <c r="H106" s="267"/>
      <c r="I106" s="267"/>
    </row>
    <row r="107" spans="2:9" ht="12.75">
      <c r="B107" s="267"/>
      <c r="C107" s="267"/>
      <c r="D107" s="267"/>
      <c r="E107" s="267"/>
      <c r="F107" s="267"/>
      <c r="G107" s="267"/>
      <c r="H107" s="267"/>
      <c r="I107" s="267"/>
    </row>
    <row r="108" spans="2:9" ht="12.75">
      <c r="B108" s="267"/>
      <c r="C108" s="267"/>
      <c r="D108" s="267"/>
      <c r="E108" s="267"/>
      <c r="F108" s="267"/>
      <c r="G108" s="267"/>
      <c r="H108" s="267"/>
      <c r="I108" s="267"/>
    </row>
    <row r="109" spans="2:9" ht="12.75">
      <c r="B109" s="267"/>
      <c r="C109" s="267"/>
      <c r="D109" s="267"/>
      <c r="E109" s="267"/>
      <c r="F109" s="267"/>
      <c r="G109" s="267"/>
      <c r="H109" s="267"/>
      <c r="I109" s="267"/>
    </row>
    <row r="110" spans="2:9" ht="12.75">
      <c r="B110" s="267"/>
      <c r="C110" s="267"/>
      <c r="D110" s="267"/>
      <c r="E110" s="267"/>
      <c r="F110" s="267"/>
      <c r="G110" s="267"/>
      <c r="H110" s="267"/>
      <c r="I110" s="267"/>
    </row>
    <row r="111" spans="2:9" ht="12.75">
      <c r="B111" s="267"/>
      <c r="C111" s="267"/>
      <c r="D111" s="267"/>
      <c r="E111" s="267"/>
      <c r="F111" s="267"/>
      <c r="G111" s="267"/>
      <c r="H111" s="267"/>
      <c r="I111" s="267"/>
    </row>
    <row r="112" spans="2:9" ht="12.75">
      <c r="B112" s="267"/>
      <c r="C112" s="267"/>
      <c r="D112" s="267"/>
      <c r="E112" s="267"/>
      <c r="F112" s="267"/>
      <c r="G112" s="267"/>
      <c r="H112" s="267"/>
      <c r="I112" s="267"/>
    </row>
    <row r="113" spans="2:9" ht="12.75">
      <c r="B113" s="267"/>
      <c r="C113" s="267"/>
      <c r="D113" s="267"/>
      <c r="E113" s="267"/>
      <c r="F113" s="267"/>
      <c r="G113" s="267"/>
      <c r="H113" s="267"/>
      <c r="I113" s="267"/>
    </row>
    <row r="114" spans="2:9" ht="12.75">
      <c r="B114" s="267"/>
      <c r="C114" s="267"/>
      <c r="D114" s="267"/>
      <c r="E114" s="267"/>
      <c r="F114" s="267"/>
      <c r="G114" s="267"/>
      <c r="H114" s="267"/>
      <c r="I114" s="267"/>
    </row>
    <row r="115" spans="2:9" ht="12.75">
      <c r="B115" s="267"/>
      <c r="C115" s="267"/>
      <c r="D115" s="267"/>
      <c r="E115" s="267"/>
      <c r="F115" s="267"/>
      <c r="G115" s="267"/>
      <c r="H115" s="267"/>
      <c r="I115" s="267"/>
    </row>
    <row r="116" spans="2:9" ht="12.75">
      <c r="B116" s="267"/>
      <c r="C116" s="267"/>
      <c r="D116" s="267"/>
      <c r="E116" s="267"/>
      <c r="F116" s="267"/>
      <c r="G116" s="267"/>
      <c r="H116" s="267"/>
      <c r="I116" s="267"/>
    </row>
    <row r="117" spans="2:9" ht="12.75">
      <c r="B117" s="267"/>
      <c r="C117" s="267"/>
      <c r="D117" s="267"/>
      <c r="E117" s="267"/>
      <c r="F117" s="267"/>
      <c r="G117" s="267"/>
      <c r="H117" s="267"/>
      <c r="I117" s="267"/>
    </row>
    <row r="118" spans="2:9" ht="12.75">
      <c r="B118" s="267"/>
      <c r="C118" s="267"/>
      <c r="D118" s="267"/>
      <c r="E118" s="267"/>
      <c r="F118" s="267"/>
      <c r="G118" s="267"/>
      <c r="H118" s="267"/>
      <c r="I118" s="267"/>
    </row>
    <row r="119" spans="2:9" ht="12.75">
      <c r="B119" s="267"/>
      <c r="C119" s="267"/>
      <c r="D119" s="267"/>
      <c r="E119" s="267"/>
      <c r="F119" s="267"/>
      <c r="G119" s="267"/>
      <c r="H119" s="267"/>
      <c r="I119" s="267"/>
    </row>
    <row r="120" spans="2:9" ht="12.75">
      <c r="B120" s="267"/>
      <c r="C120" s="267"/>
      <c r="D120" s="267"/>
      <c r="E120" s="267"/>
      <c r="F120" s="267"/>
      <c r="G120" s="267"/>
      <c r="H120" s="267"/>
      <c r="I120" s="267"/>
    </row>
    <row r="121" spans="2:9" ht="12.75">
      <c r="B121" s="267"/>
      <c r="C121" s="267"/>
      <c r="D121" s="267"/>
      <c r="E121" s="267"/>
      <c r="F121" s="267"/>
      <c r="G121" s="267"/>
      <c r="H121" s="267"/>
      <c r="I121" s="267"/>
    </row>
    <row r="122" spans="2:9" ht="12.75">
      <c r="B122" s="267"/>
      <c r="C122" s="267"/>
      <c r="D122" s="267"/>
      <c r="E122" s="267"/>
      <c r="F122" s="267"/>
      <c r="G122" s="267"/>
      <c r="H122" s="267"/>
      <c r="I122" s="267"/>
    </row>
  </sheetData>
  <mergeCells count="5">
    <mergeCell ref="B7:I7"/>
    <mergeCell ref="B10:I10"/>
    <mergeCell ref="B38:I38"/>
    <mergeCell ref="A3:I3"/>
    <mergeCell ref="A4:I4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49"/>
  <dimension ref="A1:HJ1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57421875" style="253" customWidth="1"/>
    <col min="13" max="13" width="17.57421875" style="253" customWidth="1"/>
    <col min="14" max="14" width="21.140625" style="253" customWidth="1"/>
    <col min="15" max="15" width="14.421875" style="253" customWidth="1"/>
    <col min="16" max="16" width="2.8515625" style="253" customWidth="1"/>
    <col min="17" max="17" width="19.421875" style="253" customWidth="1"/>
    <col min="18" max="18" width="17.140625" style="253" customWidth="1"/>
    <col min="19" max="19" width="17.421875" style="253" customWidth="1"/>
    <col min="20" max="20" width="12.7109375" style="253" customWidth="1"/>
    <col min="21" max="21" width="35.140625" style="253" customWidth="1"/>
    <col min="22" max="216" width="12.7109375" style="253" customWidth="1"/>
    <col min="217" max="16384" width="10.28125" style="253" customWidth="1"/>
  </cols>
  <sheetData>
    <row r="1" spans="1:11" ht="18.75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</row>
    <row r="2" spans="1:11" ht="18.75" customHeight="1">
      <c r="A2" s="251" t="s">
        <v>458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</row>
    <row r="3" spans="1:11" ht="18.75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</row>
    <row r="4" spans="1:11" ht="18.75" customHeight="1">
      <c r="A4" s="433" t="s">
        <v>347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</row>
    <row r="5" spans="1:11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</row>
    <row r="6" spans="2:11" ht="18.75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</row>
    <row r="7" spans="1:21" ht="18.75" customHeight="1">
      <c r="A7" s="254">
        <f>U7</f>
        <v>27</v>
      </c>
      <c r="B7" s="276" t="s">
        <v>223</v>
      </c>
      <c r="C7" s="685" t="s">
        <v>224</v>
      </c>
      <c r="D7" s="686"/>
      <c r="E7" s="687"/>
      <c r="F7" s="294"/>
      <c r="G7" s="276" t="s">
        <v>223</v>
      </c>
      <c r="H7" s="685" t="s">
        <v>224</v>
      </c>
      <c r="I7" s="686"/>
      <c r="J7" s="687"/>
      <c r="K7" s="294"/>
      <c r="L7" s="307" t="s">
        <v>131</v>
      </c>
      <c r="M7" s="685" t="s">
        <v>132</v>
      </c>
      <c r="N7" s="686"/>
      <c r="O7" s="687"/>
      <c r="P7" s="315"/>
      <c r="Q7" s="308" t="s">
        <v>131</v>
      </c>
      <c r="R7" s="685" t="s">
        <v>132</v>
      </c>
      <c r="S7" s="686"/>
      <c r="T7" s="687"/>
      <c r="U7" s="513">
        <v>27</v>
      </c>
    </row>
    <row r="8" spans="1:21" ht="18.75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303"/>
      <c r="Q8" s="309" t="s">
        <v>133</v>
      </c>
      <c r="R8" s="316"/>
      <c r="S8" s="316"/>
      <c r="T8" s="317"/>
      <c r="U8" s="298"/>
    </row>
    <row r="9" spans="2:21" ht="18.75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304"/>
      <c r="Q9" s="309" t="s">
        <v>134</v>
      </c>
      <c r="R9" s="312" t="s">
        <v>135</v>
      </c>
      <c r="S9" s="312"/>
      <c r="T9" s="297"/>
      <c r="U9" s="298"/>
    </row>
    <row r="10" spans="1:20" ht="18.75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305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75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304"/>
      <c r="Q11" s="310" t="s">
        <v>139</v>
      </c>
      <c r="R11" s="313" t="s">
        <v>140</v>
      </c>
      <c r="S11" s="314"/>
      <c r="T11" s="318"/>
      <c r="U11" s="300"/>
    </row>
    <row r="12" spans="1:21" ht="18.75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75" customHeight="1">
      <c r="A13" s="256"/>
      <c r="B13" s="677" t="s">
        <v>126</v>
      </c>
      <c r="C13" s="678"/>
      <c r="D13" s="678"/>
      <c r="E13" s="679"/>
      <c r="F13" s="295"/>
      <c r="G13" s="677" t="s">
        <v>127</v>
      </c>
      <c r="H13" s="678"/>
      <c r="I13" s="678"/>
      <c r="J13" s="679"/>
      <c r="K13" s="295"/>
      <c r="L13" s="677" t="s">
        <v>141</v>
      </c>
      <c r="M13" s="678"/>
      <c r="N13" s="678"/>
      <c r="O13" s="679"/>
      <c r="P13" s="295"/>
      <c r="Q13" s="677" t="s">
        <v>142</v>
      </c>
      <c r="R13" s="678"/>
      <c r="S13" s="678"/>
      <c r="T13" s="679"/>
      <c r="U13" s="298"/>
    </row>
    <row r="14" spans="1:21" ht="18.75" customHeight="1">
      <c r="A14" s="270" t="s">
        <v>38</v>
      </c>
      <c r="B14" s="446">
        <v>3000</v>
      </c>
      <c r="C14" s="446">
        <v>723</v>
      </c>
      <c r="D14" s="446">
        <v>255</v>
      </c>
      <c r="E14" s="446">
        <f>C14+D14</f>
        <v>978</v>
      </c>
      <c r="F14" s="446"/>
      <c r="G14" s="446">
        <v>6200</v>
      </c>
      <c r="H14" s="446">
        <v>1310</v>
      </c>
      <c r="I14" s="446">
        <v>527</v>
      </c>
      <c r="J14" s="446">
        <f>H14+I14</f>
        <v>1837</v>
      </c>
      <c r="K14" s="446"/>
      <c r="L14" s="446">
        <v>9300</v>
      </c>
      <c r="M14" s="446">
        <v>1880</v>
      </c>
      <c r="N14" s="446">
        <v>790</v>
      </c>
      <c r="O14" s="446">
        <v>2670</v>
      </c>
      <c r="P14" s="446">
        <v>0</v>
      </c>
      <c r="Q14" s="446">
        <v>12500</v>
      </c>
      <c r="R14" s="446">
        <v>2467</v>
      </c>
      <c r="S14" s="446">
        <v>1062</v>
      </c>
      <c r="T14" s="446">
        <v>3529</v>
      </c>
      <c r="U14" s="301" t="s">
        <v>203</v>
      </c>
    </row>
    <row r="15" spans="1:21" ht="18.75" customHeight="1">
      <c r="A15" s="271" t="s">
        <v>39</v>
      </c>
      <c r="B15" s="447">
        <v>3300</v>
      </c>
      <c r="C15" s="447">
        <v>388.3</v>
      </c>
      <c r="D15" s="447">
        <v>280.5</v>
      </c>
      <c r="E15" s="446">
        <f aca="true" t="shared" si="0" ref="E15:E39">C15+D15</f>
        <v>668.8</v>
      </c>
      <c r="F15" s="446"/>
      <c r="G15" s="447">
        <v>6700</v>
      </c>
      <c r="H15" s="447">
        <v>640.45</v>
      </c>
      <c r="I15" s="447">
        <v>569.5</v>
      </c>
      <c r="J15" s="446">
        <f aca="true" t="shared" si="1" ref="J15:J39">H15+I15</f>
        <v>1209.95</v>
      </c>
      <c r="K15" s="446"/>
      <c r="L15" s="446">
        <v>10200</v>
      </c>
      <c r="M15" s="446">
        <v>914.9</v>
      </c>
      <c r="N15" s="446">
        <v>867</v>
      </c>
      <c r="O15" s="446">
        <v>1781.9</v>
      </c>
      <c r="P15" s="446">
        <v>0</v>
      </c>
      <c r="Q15" s="446">
        <v>13400</v>
      </c>
      <c r="R15" s="446">
        <v>1389.55</v>
      </c>
      <c r="S15" s="446">
        <v>1139</v>
      </c>
      <c r="T15" s="446">
        <v>2528.55</v>
      </c>
      <c r="U15" s="301" t="s">
        <v>204</v>
      </c>
    </row>
    <row r="16" spans="1:21" ht="18.75" customHeight="1">
      <c r="A16" s="271" t="s">
        <v>40</v>
      </c>
      <c r="B16" s="447">
        <v>3200</v>
      </c>
      <c r="C16" s="447">
        <v>511</v>
      </c>
      <c r="D16" s="447">
        <v>272</v>
      </c>
      <c r="E16" s="446">
        <f t="shared" si="0"/>
        <v>783</v>
      </c>
      <c r="F16" s="446"/>
      <c r="G16" s="447">
        <v>6600</v>
      </c>
      <c r="H16" s="447">
        <v>868</v>
      </c>
      <c r="I16" s="447">
        <v>561</v>
      </c>
      <c r="J16" s="446">
        <f t="shared" si="1"/>
        <v>1429</v>
      </c>
      <c r="K16" s="446"/>
      <c r="L16" s="446">
        <v>9900</v>
      </c>
      <c r="M16" s="446">
        <v>1214.5</v>
      </c>
      <c r="N16" s="446">
        <v>841.5</v>
      </c>
      <c r="O16" s="446">
        <v>2056</v>
      </c>
      <c r="P16" s="446">
        <v>0</v>
      </c>
      <c r="Q16" s="446">
        <v>13300</v>
      </c>
      <c r="R16" s="446">
        <v>1571.5</v>
      </c>
      <c r="S16" s="446">
        <v>1130.5</v>
      </c>
      <c r="T16" s="446">
        <v>2702</v>
      </c>
      <c r="U16" s="301" t="s">
        <v>205</v>
      </c>
    </row>
    <row r="17" spans="1:21" ht="18.75" customHeight="1">
      <c r="A17" s="271" t="s">
        <v>41</v>
      </c>
      <c r="B17" s="447">
        <v>3400</v>
      </c>
      <c r="C17" s="447">
        <v>351.642</v>
      </c>
      <c r="D17" s="447">
        <v>289</v>
      </c>
      <c r="E17" s="446">
        <f t="shared" si="0"/>
        <v>640.642</v>
      </c>
      <c r="F17" s="446"/>
      <c r="G17" s="447">
        <v>6700</v>
      </c>
      <c r="H17" s="447">
        <v>691.971</v>
      </c>
      <c r="I17" s="447">
        <v>569.5</v>
      </c>
      <c r="J17" s="446">
        <f t="shared" si="1"/>
        <v>1261.471</v>
      </c>
      <c r="K17" s="446"/>
      <c r="L17" s="446">
        <v>10100</v>
      </c>
      <c r="M17" s="446">
        <v>1042.613</v>
      </c>
      <c r="N17" s="446">
        <v>858.5</v>
      </c>
      <c r="O17" s="446">
        <v>1901.113</v>
      </c>
      <c r="P17" s="446">
        <v>0</v>
      </c>
      <c r="Q17" s="446">
        <v>13500</v>
      </c>
      <c r="R17" s="446">
        <v>1393.255</v>
      </c>
      <c r="S17" s="446">
        <v>1147.5</v>
      </c>
      <c r="T17" s="446">
        <v>2540.755</v>
      </c>
      <c r="U17" s="301" t="s">
        <v>41</v>
      </c>
    </row>
    <row r="18" spans="1:21" ht="18.75" customHeight="1">
      <c r="A18" s="271" t="s">
        <v>42</v>
      </c>
      <c r="B18" s="447">
        <v>3400</v>
      </c>
      <c r="C18" s="447">
        <v>270.05</v>
      </c>
      <c r="D18" s="447">
        <v>289</v>
      </c>
      <c r="E18" s="446">
        <f t="shared" si="0"/>
        <v>559.05</v>
      </c>
      <c r="F18" s="446"/>
      <c r="G18" s="447">
        <v>6900</v>
      </c>
      <c r="H18" s="447">
        <v>548.05</v>
      </c>
      <c r="I18" s="447">
        <v>586.5</v>
      </c>
      <c r="J18" s="446">
        <f t="shared" si="1"/>
        <v>1134.55</v>
      </c>
      <c r="K18" s="446"/>
      <c r="L18" s="446">
        <v>10300</v>
      </c>
      <c r="M18" s="446">
        <v>818.1</v>
      </c>
      <c r="N18" s="446">
        <v>875.5</v>
      </c>
      <c r="O18" s="446">
        <v>1693.6</v>
      </c>
      <c r="P18" s="446">
        <v>0</v>
      </c>
      <c r="Q18" s="446">
        <v>13700</v>
      </c>
      <c r="R18" s="446">
        <v>1088.1</v>
      </c>
      <c r="S18" s="446">
        <v>1164.5</v>
      </c>
      <c r="T18" s="446">
        <v>2252.6</v>
      </c>
      <c r="U18" s="301" t="s">
        <v>42</v>
      </c>
    </row>
    <row r="19" spans="1:21" ht="18.75" customHeight="1">
      <c r="A19" s="271" t="s">
        <v>182</v>
      </c>
      <c r="B19" s="447">
        <v>3226</v>
      </c>
      <c r="C19" s="447">
        <v>500</v>
      </c>
      <c r="D19" s="447">
        <v>274</v>
      </c>
      <c r="E19" s="446">
        <f t="shared" si="0"/>
        <v>774</v>
      </c>
      <c r="F19" s="446"/>
      <c r="G19" s="447">
        <v>6800</v>
      </c>
      <c r="H19" s="447">
        <v>608</v>
      </c>
      <c r="I19" s="447">
        <v>578</v>
      </c>
      <c r="J19" s="446">
        <f t="shared" si="1"/>
        <v>1186</v>
      </c>
      <c r="K19" s="446"/>
      <c r="L19" s="446">
        <v>10300</v>
      </c>
      <c r="M19" s="446">
        <v>818</v>
      </c>
      <c r="N19" s="446">
        <v>875.5</v>
      </c>
      <c r="O19" s="446">
        <v>1693.5</v>
      </c>
      <c r="P19" s="446">
        <v>0</v>
      </c>
      <c r="Q19" s="446">
        <v>13800</v>
      </c>
      <c r="R19" s="446">
        <v>1028</v>
      </c>
      <c r="S19" s="446">
        <v>1173</v>
      </c>
      <c r="T19" s="446">
        <v>2201</v>
      </c>
      <c r="U19" s="301" t="s">
        <v>182</v>
      </c>
    </row>
    <row r="20" spans="1:21" ht="18.75" customHeight="1">
      <c r="A20" s="271" t="s">
        <v>183</v>
      </c>
      <c r="B20" s="447">
        <v>3226</v>
      </c>
      <c r="C20" s="447">
        <v>500</v>
      </c>
      <c r="D20" s="447">
        <v>274</v>
      </c>
      <c r="E20" s="446">
        <f t="shared" si="0"/>
        <v>774</v>
      </c>
      <c r="F20" s="446"/>
      <c r="G20" s="447">
        <v>6724</v>
      </c>
      <c r="H20" s="447">
        <v>705</v>
      </c>
      <c r="I20" s="447">
        <v>572</v>
      </c>
      <c r="J20" s="446">
        <f t="shared" si="1"/>
        <v>1277</v>
      </c>
      <c r="K20" s="446"/>
      <c r="L20" s="446">
        <v>10128</v>
      </c>
      <c r="M20" s="446">
        <v>1012</v>
      </c>
      <c r="N20" s="446">
        <v>861</v>
      </c>
      <c r="O20" s="446">
        <v>1873</v>
      </c>
      <c r="P20" s="446">
        <v>0</v>
      </c>
      <c r="Q20" s="446">
        <v>13532</v>
      </c>
      <c r="R20" s="446">
        <v>1318</v>
      </c>
      <c r="S20" s="446">
        <v>1150</v>
      </c>
      <c r="T20" s="446">
        <v>2468</v>
      </c>
      <c r="U20" s="301" t="s">
        <v>183</v>
      </c>
    </row>
    <row r="21" spans="1:21" ht="18.75" customHeight="1">
      <c r="A21" s="271" t="s">
        <v>184</v>
      </c>
      <c r="B21" s="447">
        <v>3300</v>
      </c>
      <c r="C21" s="447">
        <v>379</v>
      </c>
      <c r="D21" s="447">
        <v>281</v>
      </c>
      <c r="E21" s="446">
        <f t="shared" si="0"/>
        <v>660</v>
      </c>
      <c r="F21" s="446"/>
      <c r="G21" s="447">
        <v>6700</v>
      </c>
      <c r="H21" s="447">
        <v>769</v>
      </c>
      <c r="I21" s="447">
        <v>569</v>
      </c>
      <c r="J21" s="446">
        <f t="shared" si="1"/>
        <v>1338</v>
      </c>
      <c r="K21" s="446"/>
      <c r="L21" s="446">
        <v>10000</v>
      </c>
      <c r="M21" s="446">
        <v>1147</v>
      </c>
      <c r="N21" s="446">
        <v>850</v>
      </c>
      <c r="O21" s="446">
        <v>1997</v>
      </c>
      <c r="P21" s="446">
        <v>0</v>
      </c>
      <c r="Q21" s="446">
        <v>13300</v>
      </c>
      <c r="R21" s="446">
        <v>1526</v>
      </c>
      <c r="S21" s="446">
        <v>1130</v>
      </c>
      <c r="T21" s="446">
        <v>2656</v>
      </c>
      <c r="U21" s="301" t="s">
        <v>206</v>
      </c>
    </row>
    <row r="22" spans="1:21" ht="18.75" customHeight="1">
      <c r="A22" s="271" t="s">
        <v>185</v>
      </c>
      <c r="B22" s="447">
        <v>3400</v>
      </c>
      <c r="C22" s="447">
        <v>276</v>
      </c>
      <c r="D22" s="447">
        <v>289</v>
      </c>
      <c r="E22" s="446">
        <f t="shared" si="0"/>
        <v>565</v>
      </c>
      <c r="F22" s="446"/>
      <c r="G22" s="447">
        <v>6900</v>
      </c>
      <c r="H22" s="447">
        <v>485</v>
      </c>
      <c r="I22" s="447">
        <v>586.5</v>
      </c>
      <c r="J22" s="446">
        <f t="shared" si="1"/>
        <v>1071.5</v>
      </c>
      <c r="K22" s="446"/>
      <c r="L22" s="446">
        <v>10400</v>
      </c>
      <c r="M22" s="446">
        <v>693</v>
      </c>
      <c r="N22" s="446">
        <v>884</v>
      </c>
      <c r="O22" s="446">
        <v>1577</v>
      </c>
      <c r="P22" s="446">
        <v>0</v>
      </c>
      <c r="Q22" s="446">
        <v>13900</v>
      </c>
      <c r="R22" s="446">
        <v>901</v>
      </c>
      <c r="S22" s="446">
        <v>1181.5</v>
      </c>
      <c r="T22" s="446">
        <v>2082.5</v>
      </c>
      <c r="U22" s="301" t="s">
        <v>207</v>
      </c>
    </row>
    <row r="23" spans="1:21" ht="18.75" customHeight="1">
      <c r="A23" s="271" t="s">
        <v>186</v>
      </c>
      <c r="B23" s="447">
        <v>3100</v>
      </c>
      <c r="C23" s="447">
        <v>646.15</v>
      </c>
      <c r="D23" s="447">
        <v>263.5</v>
      </c>
      <c r="E23" s="446">
        <f t="shared" si="0"/>
        <v>909.6500000000001</v>
      </c>
      <c r="F23" s="446"/>
      <c r="G23" s="447">
        <v>6500</v>
      </c>
      <c r="H23" s="447">
        <v>964.6</v>
      </c>
      <c r="I23" s="447">
        <v>552.5</v>
      </c>
      <c r="J23" s="446">
        <f t="shared" si="1"/>
        <v>1517.1</v>
      </c>
      <c r="K23" s="446"/>
      <c r="L23" s="446">
        <v>9900</v>
      </c>
      <c r="M23" s="446">
        <v>1283</v>
      </c>
      <c r="N23" s="446">
        <v>841.5</v>
      </c>
      <c r="O23" s="446">
        <v>2124.5</v>
      </c>
      <c r="P23" s="446">
        <v>0</v>
      </c>
      <c r="Q23" s="446">
        <v>13300</v>
      </c>
      <c r="R23" s="446">
        <v>1601.4</v>
      </c>
      <c r="S23" s="446">
        <v>1130.5</v>
      </c>
      <c r="T23" s="446">
        <v>2731.9</v>
      </c>
      <c r="U23" s="301" t="s">
        <v>208</v>
      </c>
    </row>
    <row r="24" spans="1:21" ht="18.75" customHeight="1">
      <c r="A24" s="271" t="s">
        <v>187</v>
      </c>
      <c r="B24" s="447">
        <v>3200</v>
      </c>
      <c r="C24" s="447">
        <v>552</v>
      </c>
      <c r="D24" s="447">
        <v>272</v>
      </c>
      <c r="E24" s="446">
        <f t="shared" si="0"/>
        <v>824</v>
      </c>
      <c r="F24" s="446"/>
      <c r="G24" s="447">
        <v>6500</v>
      </c>
      <c r="H24" s="447">
        <v>931.5</v>
      </c>
      <c r="I24" s="447">
        <v>552.5</v>
      </c>
      <c r="J24" s="446">
        <f t="shared" si="1"/>
        <v>1484</v>
      </c>
      <c r="K24" s="446"/>
      <c r="L24" s="446">
        <v>9800</v>
      </c>
      <c r="M24" s="446">
        <v>1311</v>
      </c>
      <c r="N24" s="446">
        <v>833</v>
      </c>
      <c r="O24" s="446">
        <v>2144</v>
      </c>
      <c r="P24" s="446">
        <v>0</v>
      </c>
      <c r="Q24" s="446">
        <v>13200</v>
      </c>
      <c r="R24" s="446">
        <v>1702</v>
      </c>
      <c r="S24" s="446">
        <v>1122</v>
      </c>
      <c r="T24" s="446">
        <v>2824</v>
      </c>
      <c r="U24" s="301" t="s">
        <v>459</v>
      </c>
    </row>
    <row r="25" spans="1:21" ht="18.75" customHeight="1">
      <c r="A25" s="271" t="s">
        <v>188</v>
      </c>
      <c r="B25" s="447">
        <v>2900</v>
      </c>
      <c r="C25" s="447">
        <v>902</v>
      </c>
      <c r="D25" s="447">
        <v>246.5</v>
      </c>
      <c r="E25" s="446">
        <f t="shared" si="0"/>
        <v>1148.5</v>
      </c>
      <c r="F25" s="446"/>
      <c r="G25" s="447">
        <v>5900</v>
      </c>
      <c r="H25" s="447">
        <v>1528</v>
      </c>
      <c r="I25" s="447">
        <v>501.5</v>
      </c>
      <c r="J25" s="446">
        <f t="shared" si="1"/>
        <v>2029.5</v>
      </c>
      <c r="K25" s="446"/>
      <c r="L25" s="446">
        <v>8800</v>
      </c>
      <c r="M25" s="446">
        <v>2373</v>
      </c>
      <c r="N25" s="446">
        <v>748</v>
      </c>
      <c r="O25" s="446">
        <v>3121</v>
      </c>
      <c r="P25" s="446">
        <v>0</v>
      </c>
      <c r="Q25" s="446">
        <v>11900</v>
      </c>
      <c r="R25" s="446">
        <v>3143</v>
      </c>
      <c r="S25" s="446">
        <v>1011.5</v>
      </c>
      <c r="T25" s="446">
        <v>4154.5</v>
      </c>
      <c r="U25" s="301" t="s">
        <v>210</v>
      </c>
    </row>
    <row r="26" spans="1:21" ht="18.75" customHeight="1">
      <c r="A26" s="271" t="s">
        <v>189</v>
      </c>
      <c r="B26" s="447">
        <v>3000</v>
      </c>
      <c r="C26" s="447">
        <v>455</v>
      </c>
      <c r="D26" s="447">
        <v>255</v>
      </c>
      <c r="E26" s="446">
        <f t="shared" si="0"/>
        <v>710</v>
      </c>
      <c r="F26" s="446"/>
      <c r="G26" s="447">
        <v>6700</v>
      </c>
      <c r="H26" s="447">
        <v>757.1</v>
      </c>
      <c r="I26" s="447">
        <v>569.5</v>
      </c>
      <c r="J26" s="446">
        <f t="shared" si="1"/>
        <v>1326.6</v>
      </c>
      <c r="K26" s="446"/>
      <c r="L26" s="446">
        <v>10000</v>
      </c>
      <c r="M26" s="446">
        <v>1130</v>
      </c>
      <c r="N26" s="446">
        <v>850</v>
      </c>
      <c r="O26" s="446">
        <v>1980</v>
      </c>
      <c r="P26" s="446">
        <v>0</v>
      </c>
      <c r="Q26" s="446">
        <v>13400</v>
      </c>
      <c r="R26" s="446">
        <v>1514.2</v>
      </c>
      <c r="S26" s="446">
        <v>1139</v>
      </c>
      <c r="T26" s="446">
        <v>2653.2</v>
      </c>
      <c r="U26" s="301" t="s">
        <v>189</v>
      </c>
    </row>
    <row r="27" spans="1:21" ht="18.75" customHeight="1">
      <c r="A27" s="271" t="s">
        <v>190</v>
      </c>
      <c r="B27" s="447">
        <v>3200</v>
      </c>
      <c r="C27" s="447">
        <v>546</v>
      </c>
      <c r="D27" s="447">
        <v>272</v>
      </c>
      <c r="E27" s="446">
        <f t="shared" si="0"/>
        <v>818</v>
      </c>
      <c r="F27" s="446"/>
      <c r="G27" s="447">
        <v>6500</v>
      </c>
      <c r="H27" s="447">
        <v>893</v>
      </c>
      <c r="I27" s="447">
        <v>553</v>
      </c>
      <c r="J27" s="446">
        <f t="shared" si="1"/>
        <v>1446</v>
      </c>
      <c r="K27" s="446"/>
      <c r="L27" s="446">
        <v>9900</v>
      </c>
      <c r="M27" s="446">
        <v>1250</v>
      </c>
      <c r="N27" s="446">
        <v>842</v>
      </c>
      <c r="O27" s="446">
        <v>2092</v>
      </c>
      <c r="P27" s="446">
        <v>0</v>
      </c>
      <c r="Q27" s="446">
        <v>13300</v>
      </c>
      <c r="R27" s="446">
        <v>1607</v>
      </c>
      <c r="S27" s="446">
        <v>1131</v>
      </c>
      <c r="T27" s="446">
        <v>2738</v>
      </c>
      <c r="U27" s="301" t="s">
        <v>460</v>
      </c>
    </row>
    <row r="28" spans="1:21" ht="18.75" customHeight="1">
      <c r="A28" s="271" t="s">
        <v>191</v>
      </c>
      <c r="B28" s="447">
        <v>3200</v>
      </c>
      <c r="C28" s="447">
        <v>492</v>
      </c>
      <c r="D28" s="447">
        <v>272</v>
      </c>
      <c r="E28" s="446">
        <f t="shared" si="0"/>
        <v>764</v>
      </c>
      <c r="F28" s="446"/>
      <c r="G28" s="447">
        <v>6700</v>
      </c>
      <c r="H28" s="447">
        <v>702</v>
      </c>
      <c r="I28" s="447">
        <v>569.5</v>
      </c>
      <c r="J28" s="446">
        <f t="shared" si="1"/>
        <v>1271.5</v>
      </c>
      <c r="K28" s="446"/>
      <c r="L28" s="446">
        <v>10200</v>
      </c>
      <c r="M28" s="446">
        <v>912</v>
      </c>
      <c r="N28" s="446">
        <v>867</v>
      </c>
      <c r="O28" s="446">
        <v>1779</v>
      </c>
      <c r="P28" s="446">
        <v>0</v>
      </c>
      <c r="Q28" s="446">
        <v>13700</v>
      </c>
      <c r="R28" s="446">
        <v>1122</v>
      </c>
      <c r="S28" s="446">
        <v>1164.5</v>
      </c>
      <c r="T28" s="446">
        <v>2286.5</v>
      </c>
      <c r="U28" s="301" t="s">
        <v>212</v>
      </c>
    </row>
    <row r="29" spans="1:21" ht="18.75" customHeight="1">
      <c r="A29" s="271" t="s">
        <v>192</v>
      </c>
      <c r="B29" s="447">
        <v>3200</v>
      </c>
      <c r="C29" s="447">
        <v>500</v>
      </c>
      <c r="D29" s="447">
        <v>272</v>
      </c>
      <c r="E29" s="446">
        <f t="shared" si="0"/>
        <v>772</v>
      </c>
      <c r="F29" s="446"/>
      <c r="G29" s="447">
        <v>6900</v>
      </c>
      <c r="H29" s="447">
        <v>552</v>
      </c>
      <c r="I29" s="447">
        <v>586.5</v>
      </c>
      <c r="J29" s="446">
        <f t="shared" si="1"/>
        <v>1138.5</v>
      </c>
      <c r="K29" s="446"/>
      <c r="L29" s="446">
        <v>10300</v>
      </c>
      <c r="M29" s="446">
        <v>824</v>
      </c>
      <c r="N29" s="446">
        <v>875.5</v>
      </c>
      <c r="O29" s="446">
        <v>1699.5</v>
      </c>
      <c r="P29" s="446">
        <v>0</v>
      </c>
      <c r="Q29" s="446">
        <v>13700</v>
      </c>
      <c r="R29" s="446">
        <v>1096</v>
      </c>
      <c r="S29" s="446">
        <v>1164.5</v>
      </c>
      <c r="T29" s="446">
        <v>2260.5</v>
      </c>
      <c r="U29" s="301" t="s">
        <v>461</v>
      </c>
    </row>
    <row r="30" spans="1:21" ht="18.75" customHeight="1">
      <c r="A30" s="271" t="s">
        <v>128</v>
      </c>
      <c r="B30" s="447">
        <v>3300</v>
      </c>
      <c r="C30" s="447">
        <v>390</v>
      </c>
      <c r="D30" s="447">
        <v>280.5</v>
      </c>
      <c r="E30" s="446">
        <f t="shared" si="0"/>
        <v>670.5</v>
      </c>
      <c r="F30" s="446"/>
      <c r="G30" s="447">
        <v>6700</v>
      </c>
      <c r="H30" s="447">
        <v>791</v>
      </c>
      <c r="I30" s="447">
        <v>569.5</v>
      </c>
      <c r="J30" s="446">
        <f t="shared" si="1"/>
        <v>1360.5</v>
      </c>
      <c r="K30" s="446"/>
      <c r="L30" s="446">
        <v>10000</v>
      </c>
      <c r="M30" s="446">
        <v>1181</v>
      </c>
      <c r="N30" s="446">
        <v>850</v>
      </c>
      <c r="O30" s="446">
        <v>2031</v>
      </c>
      <c r="P30" s="446">
        <v>0</v>
      </c>
      <c r="Q30" s="446">
        <v>13300</v>
      </c>
      <c r="R30" s="446">
        <v>1571</v>
      </c>
      <c r="S30" s="446">
        <v>1130.5</v>
      </c>
      <c r="T30" s="446">
        <v>2701.5</v>
      </c>
      <c r="U30" s="301" t="s">
        <v>213</v>
      </c>
    </row>
    <row r="31" spans="1:21" ht="18.75" customHeight="1">
      <c r="A31" s="271" t="s">
        <v>194</v>
      </c>
      <c r="B31" s="447">
        <v>2900</v>
      </c>
      <c r="C31" s="447">
        <v>817</v>
      </c>
      <c r="D31" s="447">
        <v>247</v>
      </c>
      <c r="E31" s="446">
        <f t="shared" si="0"/>
        <v>1064</v>
      </c>
      <c r="F31" s="446"/>
      <c r="G31" s="447">
        <v>6300</v>
      </c>
      <c r="H31" s="447">
        <v>1209</v>
      </c>
      <c r="I31" s="447">
        <v>536</v>
      </c>
      <c r="J31" s="446">
        <f t="shared" si="1"/>
        <v>1745</v>
      </c>
      <c r="K31" s="446"/>
      <c r="L31" s="446">
        <v>9600</v>
      </c>
      <c r="M31" s="446">
        <v>1588</v>
      </c>
      <c r="N31" s="446">
        <v>816</v>
      </c>
      <c r="O31" s="446">
        <v>2404</v>
      </c>
      <c r="P31" s="446">
        <v>0</v>
      </c>
      <c r="Q31" s="446">
        <v>12900</v>
      </c>
      <c r="R31" s="446">
        <v>1970</v>
      </c>
      <c r="S31" s="446">
        <v>1097</v>
      </c>
      <c r="T31" s="446">
        <v>3067</v>
      </c>
      <c r="U31" s="301" t="s">
        <v>214</v>
      </c>
    </row>
    <row r="32" spans="1:21" ht="18.75" customHeight="1">
      <c r="A32" s="271" t="s">
        <v>195</v>
      </c>
      <c r="B32" s="447">
        <v>2931</v>
      </c>
      <c r="C32" s="447">
        <v>820</v>
      </c>
      <c r="D32" s="447">
        <v>249</v>
      </c>
      <c r="E32" s="446">
        <f t="shared" si="0"/>
        <v>1069</v>
      </c>
      <c r="F32" s="446"/>
      <c r="G32" s="447">
        <v>6760</v>
      </c>
      <c r="H32" s="447">
        <v>665</v>
      </c>
      <c r="I32" s="447">
        <v>575</v>
      </c>
      <c r="J32" s="446">
        <f t="shared" si="1"/>
        <v>1240</v>
      </c>
      <c r="K32" s="446"/>
      <c r="L32" s="446">
        <v>10140</v>
      </c>
      <c r="M32" s="446">
        <v>998</v>
      </c>
      <c r="N32" s="446">
        <v>862</v>
      </c>
      <c r="O32" s="446">
        <v>1860</v>
      </c>
      <c r="P32" s="446">
        <v>0</v>
      </c>
      <c r="Q32" s="446">
        <v>13521</v>
      </c>
      <c r="R32" s="446">
        <v>1330</v>
      </c>
      <c r="S32" s="446">
        <v>1149</v>
      </c>
      <c r="T32" s="446">
        <v>2479</v>
      </c>
      <c r="U32" s="301" t="s">
        <v>195</v>
      </c>
    </row>
    <row r="33" spans="1:21" ht="18.75" customHeight="1">
      <c r="A33" s="271" t="s">
        <v>69</v>
      </c>
      <c r="B33" s="447">
        <v>3336.15</v>
      </c>
      <c r="C33" s="447">
        <v>380.3</v>
      </c>
      <c r="D33" s="447">
        <v>283.55</v>
      </c>
      <c r="E33" s="446">
        <f>C33+D33</f>
        <v>663.85</v>
      </c>
      <c r="F33" s="446"/>
      <c r="G33" s="447">
        <v>6672.2</v>
      </c>
      <c r="H33" s="447">
        <v>760.65</v>
      </c>
      <c r="I33" s="447">
        <v>567.15</v>
      </c>
      <c r="J33" s="446">
        <f t="shared" si="1"/>
        <v>1327.8000000000002</v>
      </c>
      <c r="K33" s="446"/>
      <c r="L33" s="446">
        <v>10008.35</v>
      </c>
      <c r="M33" s="446">
        <v>1140.95</v>
      </c>
      <c r="N33" s="446">
        <v>850.7</v>
      </c>
      <c r="O33" s="446">
        <v>1991.65</v>
      </c>
      <c r="P33" s="446">
        <v>0</v>
      </c>
      <c r="Q33" s="446">
        <v>13344.45</v>
      </c>
      <c r="R33" s="446">
        <v>1521.25</v>
      </c>
      <c r="S33" s="446">
        <v>1134.3</v>
      </c>
      <c r="T33" s="446">
        <v>2655.55</v>
      </c>
      <c r="U33" s="301" t="s">
        <v>69</v>
      </c>
    </row>
    <row r="34" spans="1:21" ht="18.75" customHeight="1">
      <c r="A34" s="271" t="s">
        <v>196</v>
      </c>
      <c r="B34" s="447">
        <v>2900</v>
      </c>
      <c r="C34" s="447">
        <v>809.65</v>
      </c>
      <c r="D34" s="447">
        <v>246.5</v>
      </c>
      <c r="E34" s="446">
        <f t="shared" si="0"/>
        <v>1056.15</v>
      </c>
      <c r="F34" s="446"/>
      <c r="G34" s="447">
        <v>6100</v>
      </c>
      <c r="H34" s="447">
        <v>1377.05</v>
      </c>
      <c r="I34" s="447">
        <v>518.5</v>
      </c>
      <c r="J34" s="446">
        <f t="shared" si="1"/>
        <v>1895.55</v>
      </c>
      <c r="K34" s="446"/>
      <c r="L34" s="446">
        <v>9300</v>
      </c>
      <c r="M34" s="446">
        <v>1944.4</v>
      </c>
      <c r="N34" s="446">
        <v>790.5</v>
      </c>
      <c r="O34" s="446">
        <v>2734.9</v>
      </c>
      <c r="P34" s="446">
        <v>0</v>
      </c>
      <c r="Q34" s="446">
        <v>12500</v>
      </c>
      <c r="R34" s="446">
        <v>2511.75</v>
      </c>
      <c r="S34" s="446">
        <v>1062.5</v>
      </c>
      <c r="T34" s="446">
        <v>3574.25</v>
      </c>
      <c r="U34" s="301" t="s">
        <v>196</v>
      </c>
    </row>
    <row r="35" spans="1:21" ht="18.75" customHeight="1">
      <c r="A35" s="271" t="s">
        <v>197</v>
      </c>
      <c r="B35" s="447">
        <v>3100</v>
      </c>
      <c r="C35" s="447">
        <v>690.6025</v>
      </c>
      <c r="D35" s="447">
        <v>263.5</v>
      </c>
      <c r="E35" s="446">
        <f t="shared" si="0"/>
        <v>954.1025</v>
      </c>
      <c r="F35" s="446"/>
      <c r="G35" s="447">
        <v>6100</v>
      </c>
      <c r="H35" s="447">
        <v>1358.9274999999998</v>
      </c>
      <c r="I35" s="447">
        <v>518.5</v>
      </c>
      <c r="J35" s="446">
        <f t="shared" si="1"/>
        <v>1877.4274999999998</v>
      </c>
      <c r="K35" s="446"/>
      <c r="L35" s="446">
        <v>9200</v>
      </c>
      <c r="M35" s="446">
        <v>2049.53</v>
      </c>
      <c r="N35" s="446">
        <v>782</v>
      </c>
      <c r="O35" s="446">
        <v>2831.53</v>
      </c>
      <c r="P35" s="446">
        <v>0</v>
      </c>
      <c r="Q35" s="446">
        <v>12200</v>
      </c>
      <c r="R35" s="446">
        <v>2717.8549999999996</v>
      </c>
      <c r="S35" s="446">
        <v>1037</v>
      </c>
      <c r="T35" s="446">
        <v>3754.8549999999996</v>
      </c>
      <c r="U35" s="301" t="s">
        <v>197</v>
      </c>
    </row>
    <row r="36" spans="1:21" ht="18.75" customHeight="1">
      <c r="A36" s="271" t="s">
        <v>198</v>
      </c>
      <c r="B36" s="447">
        <v>3300</v>
      </c>
      <c r="C36" s="447">
        <v>403.95</v>
      </c>
      <c r="D36" s="447">
        <v>280.5</v>
      </c>
      <c r="E36" s="446">
        <f t="shared" si="0"/>
        <v>684.45</v>
      </c>
      <c r="F36" s="446"/>
      <c r="G36" s="447">
        <v>6800</v>
      </c>
      <c r="H36" s="447">
        <v>617.1</v>
      </c>
      <c r="I36" s="447">
        <v>578</v>
      </c>
      <c r="J36" s="446">
        <f t="shared" si="1"/>
        <v>1195.1</v>
      </c>
      <c r="K36" s="446"/>
      <c r="L36" s="446">
        <v>10300</v>
      </c>
      <c r="M36" s="446">
        <v>830.25</v>
      </c>
      <c r="N36" s="446">
        <v>875.5</v>
      </c>
      <c r="O36" s="446">
        <v>1705.75</v>
      </c>
      <c r="P36" s="446">
        <v>0</v>
      </c>
      <c r="Q36" s="446">
        <v>13800</v>
      </c>
      <c r="R36" s="446">
        <v>1043.4</v>
      </c>
      <c r="S36" s="446">
        <v>1173</v>
      </c>
      <c r="T36" s="446">
        <v>2216.4</v>
      </c>
      <c r="U36" s="301" t="s">
        <v>215</v>
      </c>
    </row>
    <row r="37" spans="1:21" ht="18.75" customHeight="1">
      <c r="A37" s="271" t="s">
        <v>199</v>
      </c>
      <c r="B37" s="447">
        <v>2900</v>
      </c>
      <c r="C37" s="447">
        <v>848</v>
      </c>
      <c r="D37" s="447">
        <v>246</v>
      </c>
      <c r="E37" s="446">
        <f t="shared" si="0"/>
        <v>1094</v>
      </c>
      <c r="F37" s="446"/>
      <c r="G37" s="447">
        <v>6200</v>
      </c>
      <c r="H37" s="447">
        <v>1244</v>
      </c>
      <c r="I37" s="447">
        <v>527</v>
      </c>
      <c r="J37" s="446">
        <f t="shared" si="1"/>
        <v>1771</v>
      </c>
      <c r="K37" s="446"/>
      <c r="L37" s="446">
        <v>9500</v>
      </c>
      <c r="M37" s="446">
        <v>1640</v>
      </c>
      <c r="N37" s="446">
        <v>807</v>
      </c>
      <c r="O37" s="446">
        <v>2447</v>
      </c>
      <c r="P37" s="446">
        <v>0</v>
      </c>
      <c r="Q37" s="446">
        <v>12700</v>
      </c>
      <c r="R37" s="446">
        <v>2240</v>
      </c>
      <c r="S37" s="446">
        <v>1079</v>
      </c>
      <c r="T37" s="446">
        <v>3319</v>
      </c>
      <c r="U37" s="301" t="s">
        <v>216</v>
      </c>
    </row>
    <row r="38" spans="1:21" ht="18.75" customHeight="1">
      <c r="A38" s="271" t="s">
        <v>200</v>
      </c>
      <c r="B38" s="447">
        <v>3000</v>
      </c>
      <c r="C38" s="447">
        <v>786.95</v>
      </c>
      <c r="D38" s="447">
        <v>255</v>
      </c>
      <c r="E38" s="446">
        <f t="shared" si="0"/>
        <v>1041.9499999999998</v>
      </c>
      <c r="F38" s="446"/>
      <c r="G38" s="447">
        <v>6000</v>
      </c>
      <c r="H38" s="447">
        <v>1490.9</v>
      </c>
      <c r="I38" s="447">
        <v>510</v>
      </c>
      <c r="J38" s="446">
        <f t="shared" si="1"/>
        <v>2000.8999999999999</v>
      </c>
      <c r="K38" s="446"/>
      <c r="L38" s="447">
        <v>9000</v>
      </c>
      <c r="M38" s="447">
        <v>2194.8</v>
      </c>
      <c r="N38" s="447">
        <v>765</v>
      </c>
      <c r="O38" s="446">
        <f>M38+N38</f>
        <v>2959.8</v>
      </c>
      <c r="P38" s="446">
        <v>0</v>
      </c>
      <c r="Q38" s="446">
        <v>12000</v>
      </c>
      <c r="R38" s="447">
        <v>2898.75</v>
      </c>
      <c r="S38" s="447">
        <v>1020</v>
      </c>
      <c r="T38" s="446">
        <f>R38+S38</f>
        <v>3918.75</v>
      </c>
      <c r="U38" s="301" t="s">
        <v>462</v>
      </c>
    </row>
    <row r="39" spans="1:21" ht="18.75" customHeight="1">
      <c r="A39" s="271" t="s">
        <v>201</v>
      </c>
      <c r="B39" s="447">
        <v>2800</v>
      </c>
      <c r="C39" s="447">
        <v>901.3</v>
      </c>
      <c r="D39" s="447">
        <v>238</v>
      </c>
      <c r="E39" s="446">
        <f t="shared" si="0"/>
        <v>1139.3</v>
      </c>
      <c r="F39" s="446"/>
      <c r="G39" s="447">
        <v>6000</v>
      </c>
      <c r="H39" s="447">
        <v>1500.2</v>
      </c>
      <c r="I39" s="447">
        <v>510</v>
      </c>
      <c r="J39" s="446">
        <f t="shared" si="1"/>
        <v>2010.2</v>
      </c>
      <c r="K39" s="446"/>
      <c r="L39" s="446">
        <v>9100</v>
      </c>
      <c r="M39" s="446">
        <v>2080.35</v>
      </c>
      <c r="N39" s="446">
        <v>773.5</v>
      </c>
      <c r="O39" s="446">
        <v>2853.85</v>
      </c>
      <c r="P39" s="446">
        <v>0</v>
      </c>
      <c r="Q39" s="446">
        <v>12300</v>
      </c>
      <c r="R39" s="446">
        <v>2679.2</v>
      </c>
      <c r="S39" s="446">
        <v>1045.5</v>
      </c>
      <c r="T39" s="446">
        <v>3724.7</v>
      </c>
      <c r="U39" s="301" t="s">
        <v>217</v>
      </c>
    </row>
    <row r="40" spans="1:21" ht="18.75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75" customHeight="1">
      <c r="A41" s="273"/>
      <c r="B41" s="688" t="s">
        <v>129</v>
      </c>
      <c r="C41" s="689"/>
      <c r="D41" s="689"/>
      <c r="E41" s="690"/>
      <c r="F41" s="296"/>
      <c r="G41" s="688" t="s">
        <v>130</v>
      </c>
      <c r="H41" s="689"/>
      <c r="I41" s="689"/>
      <c r="J41" s="690"/>
      <c r="K41" s="296"/>
      <c r="L41" s="688" t="s">
        <v>463</v>
      </c>
      <c r="M41" s="689"/>
      <c r="N41" s="689"/>
      <c r="O41" s="690"/>
      <c r="P41" s="296"/>
      <c r="Q41" s="688" t="s">
        <v>464</v>
      </c>
      <c r="R41" s="689"/>
      <c r="S41" s="689"/>
      <c r="T41" s="690"/>
      <c r="U41" s="301"/>
    </row>
    <row r="42" spans="1:21" ht="18.75" customHeight="1">
      <c r="A42" s="270" t="s">
        <v>38</v>
      </c>
      <c r="B42" s="446">
        <v>15600</v>
      </c>
      <c r="C42" s="446">
        <v>3037</v>
      </c>
      <c r="D42" s="446">
        <v>1326</v>
      </c>
      <c r="E42" s="446">
        <f>C42+D42</f>
        <v>4363</v>
      </c>
      <c r="F42" s="446"/>
      <c r="G42" s="446">
        <v>23500</v>
      </c>
      <c r="H42" s="446">
        <v>4487</v>
      </c>
      <c r="I42" s="446">
        <v>1997</v>
      </c>
      <c r="J42" s="446">
        <f>H42+I42</f>
        <v>6484</v>
      </c>
      <c r="K42" s="446"/>
      <c r="L42" s="446">
        <v>31400</v>
      </c>
      <c r="M42" s="446">
        <v>5938</v>
      </c>
      <c r="N42" s="446">
        <v>2669</v>
      </c>
      <c r="O42" s="446">
        <v>8607</v>
      </c>
      <c r="P42" s="446">
        <v>0</v>
      </c>
      <c r="Q42" s="446">
        <v>39300</v>
      </c>
      <c r="R42" s="446">
        <v>7388</v>
      </c>
      <c r="S42" s="446">
        <v>3340</v>
      </c>
      <c r="T42" s="446">
        <v>10728</v>
      </c>
      <c r="U42" s="301" t="s">
        <v>203</v>
      </c>
    </row>
    <row r="43" spans="1:21" s="261" customFormat="1" ht="18.75" customHeight="1">
      <c r="A43" s="271" t="s">
        <v>39</v>
      </c>
      <c r="B43" s="447">
        <v>16700</v>
      </c>
      <c r="C43" s="447">
        <v>1879.05</v>
      </c>
      <c r="D43" s="447">
        <v>1419.5</v>
      </c>
      <c r="E43" s="446">
        <f aca="true" t="shared" si="2" ref="E43:E67">C43+D43</f>
        <v>3298.55</v>
      </c>
      <c r="F43" s="446"/>
      <c r="G43" s="447">
        <v>24800</v>
      </c>
      <c r="H43" s="447">
        <v>3080.5</v>
      </c>
      <c r="I43" s="447">
        <v>2108</v>
      </c>
      <c r="J43" s="446">
        <f aca="true" t="shared" si="3" ref="J43:J67">H43+I43</f>
        <v>5188.5</v>
      </c>
      <c r="K43" s="446"/>
      <c r="L43" s="446">
        <v>32900</v>
      </c>
      <c r="M43" s="446">
        <v>4282</v>
      </c>
      <c r="N43" s="446">
        <v>2796.5</v>
      </c>
      <c r="O43" s="446">
        <v>7078.5</v>
      </c>
      <c r="P43" s="446">
        <v>0</v>
      </c>
      <c r="Q43" s="446">
        <v>41000</v>
      </c>
      <c r="R43" s="446">
        <v>5483.5</v>
      </c>
      <c r="S43" s="446">
        <v>3485</v>
      </c>
      <c r="T43" s="446">
        <v>8968.5</v>
      </c>
      <c r="U43" s="301" t="s">
        <v>204</v>
      </c>
    </row>
    <row r="44" spans="1:21" s="261" customFormat="1" ht="18.75" customHeight="1">
      <c r="A44" s="271" t="s">
        <v>40</v>
      </c>
      <c r="B44" s="447">
        <v>16700</v>
      </c>
      <c r="C44" s="447">
        <v>1928.5</v>
      </c>
      <c r="D44" s="447">
        <v>1419.5</v>
      </c>
      <c r="E44" s="446">
        <f t="shared" si="2"/>
        <v>3348</v>
      </c>
      <c r="F44" s="446"/>
      <c r="G44" s="447">
        <v>25100</v>
      </c>
      <c r="H44" s="447">
        <v>2810.5</v>
      </c>
      <c r="I44" s="447">
        <v>2133.5</v>
      </c>
      <c r="J44" s="446">
        <f t="shared" si="3"/>
        <v>4944</v>
      </c>
      <c r="K44" s="446"/>
      <c r="L44" s="446">
        <v>33500</v>
      </c>
      <c r="M44" s="446">
        <v>3692.5</v>
      </c>
      <c r="N44" s="446">
        <v>2847.5</v>
      </c>
      <c r="O44" s="446">
        <v>6540</v>
      </c>
      <c r="P44" s="446">
        <v>0</v>
      </c>
      <c r="Q44" s="446">
        <v>41900</v>
      </c>
      <c r="R44" s="446">
        <v>4574.5</v>
      </c>
      <c r="S44" s="446">
        <v>3561.5</v>
      </c>
      <c r="T44" s="446">
        <v>8136</v>
      </c>
      <c r="U44" s="301" t="s">
        <v>205</v>
      </c>
    </row>
    <row r="45" spans="1:21" s="261" customFormat="1" ht="18.75" customHeight="1">
      <c r="A45" s="271" t="s">
        <v>41</v>
      </c>
      <c r="B45" s="447">
        <v>16800</v>
      </c>
      <c r="C45" s="447">
        <v>1733.584</v>
      </c>
      <c r="D45" s="447">
        <v>1428</v>
      </c>
      <c r="E45" s="446">
        <f t="shared" si="2"/>
        <v>3161.584</v>
      </c>
      <c r="F45" s="446"/>
      <c r="G45" s="447">
        <v>25200</v>
      </c>
      <c r="H45" s="447">
        <v>2599.876</v>
      </c>
      <c r="I45" s="447">
        <v>2142</v>
      </c>
      <c r="J45" s="446">
        <f t="shared" si="3"/>
        <v>4741.876</v>
      </c>
      <c r="K45" s="446"/>
      <c r="L45" s="446">
        <v>33700</v>
      </c>
      <c r="M45" s="446">
        <v>3476.481</v>
      </c>
      <c r="N45" s="446">
        <v>2864.5</v>
      </c>
      <c r="O45" s="446">
        <v>6340.981</v>
      </c>
      <c r="P45" s="446">
        <v>0</v>
      </c>
      <c r="Q45" s="446">
        <v>42100</v>
      </c>
      <c r="R45" s="446">
        <v>4342.773</v>
      </c>
      <c r="S45" s="446">
        <v>3578.5</v>
      </c>
      <c r="T45" s="446">
        <v>7921.273</v>
      </c>
      <c r="U45" s="301" t="s">
        <v>41</v>
      </c>
    </row>
    <row r="46" spans="1:21" s="261" customFormat="1" ht="18.75" customHeight="1">
      <c r="A46" s="271" t="s">
        <v>42</v>
      </c>
      <c r="B46" s="447">
        <v>17200</v>
      </c>
      <c r="C46" s="447">
        <v>1366.1</v>
      </c>
      <c r="D46" s="447">
        <v>1462</v>
      </c>
      <c r="E46" s="446">
        <f t="shared" si="2"/>
        <v>2828.1000000000004</v>
      </c>
      <c r="F46" s="446"/>
      <c r="G46" s="447">
        <v>25800</v>
      </c>
      <c r="H46" s="447">
        <v>2049.15</v>
      </c>
      <c r="I46" s="447">
        <v>2193</v>
      </c>
      <c r="J46" s="446">
        <f t="shared" si="3"/>
        <v>4242.15</v>
      </c>
      <c r="K46" s="446"/>
      <c r="L46" s="446">
        <v>34400</v>
      </c>
      <c r="M46" s="446">
        <v>2732.2</v>
      </c>
      <c r="N46" s="446">
        <v>2924</v>
      </c>
      <c r="O46" s="446">
        <v>5656.2</v>
      </c>
      <c r="P46" s="446">
        <v>0</v>
      </c>
      <c r="Q46" s="446">
        <v>42900</v>
      </c>
      <c r="R46" s="446">
        <v>3407.35</v>
      </c>
      <c r="S46" s="446">
        <v>3646.5</v>
      </c>
      <c r="T46" s="446">
        <v>7053.85</v>
      </c>
      <c r="U46" s="301" t="s">
        <v>42</v>
      </c>
    </row>
    <row r="47" spans="1:21" s="261" customFormat="1" ht="18.75" customHeight="1">
      <c r="A47" s="271" t="s">
        <v>182</v>
      </c>
      <c r="B47" s="447">
        <v>17300</v>
      </c>
      <c r="C47" s="447">
        <v>1238</v>
      </c>
      <c r="D47" s="447">
        <v>1470.5</v>
      </c>
      <c r="E47" s="446">
        <f t="shared" si="2"/>
        <v>2708.5</v>
      </c>
      <c r="F47" s="446"/>
      <c r="G47" s="447">
        <v>26000</v>
      </c>
      <c r="H47" s="447">
        <v>1760</v>
      </c>
      <c r="I47" s="447">
        <v>2210</v>
      </c>
      <c r="J47" s="446">
        <f t="shared" si="3"/>
        <v>3970</v>
      </c>
      <c r="K47" s="446"/>
      <c r="L47" s="446">
        <v>34759</v>
      </c>
      <c r="M47" s="446">
        <v>2286</v>
      </c>
      <c r="N47" s="446">
        <v>2955</v>
      </c>
      <c r="O47" s="446">
        <v>5241</v>
      </c>
      <c r="P47" s="446">
        <v>0</v>
      </c>
      <c r="Q47" s="446">
        <v>43493</v>
      </c>
      <c r="R47" s="446">
        <v>2810</v>
      </c>
      <c r="S47" s="446">
        <v>3697</v>
      </c>
      <c r="T47" s="446">
        <v>6507</v>
      </c>
      <c r="U47" s="301" t="s">
        <v>182</v>
      </c>
    </row>
    <row r="48" spans="1:21" s="261" customFormat="1" ht="18.75" customHeight="1">
      <c r="A48" s="271" t="s">
        <v>183</v>
      </c>
      <c r="B48" s="447">
        <v>16936</v>
      </c>
      <c r="C48" s="447">
        <v>1624</v>
      </c>
      <c r="D48" s="447">
        <v>1440</v>
      </c>
      <c r="E48" s="446">
        <f t="shared" si="2"/>
        <v>3064</v>
      </c>
      <c r="F48" s="446"/>
      <c r="G48" s="447">
        <v>25447</v>
      </c>
      <c r="H48" s="447">
        <v>2390</v>
      </c>
      <c r="I48" s="447">
        <v>2163</v>
      </c>
      <c r="J48" s="446">
        <f t="shared" si="3"/>
        <v>4553</v>
      </c>
      <c r="K48" s="446"/>
      <c r="L48" s="446">
        <v>33958</v>
      </c>
      <c r="M48" s="446">
        <v>3156</v>
      </c>
      <c r="N48" s="446">
        <v>2886</v>
      </c>
      <c r="O48" s="446">
        <v>6042</v>
      </c>
      <c r="P48" s="446">
        <v>0</v>
      </c>
      <c r="Q48" s="446">
        <v>42468</v>
      </c>
      <c r="R48" s="446">
        <v>3922</v>
      </c>
      <c r="S48" s="446">
        <v>3610</v>
      </c>
      <c r="T48" s="446">
        <v>7532</v>
      </c>
      <c r="U48" s="301" t="s">
        <v>183</v>
      </c>
    </row>
    <row r="49" spans="1:21" s="261" customFormat="1" ht="18.75" customHeight="1">
      <c r="A49" s="271" t="s">
        <v>184</v>
      </c>
      <c r="B49" s="447">
        <v>16700</v>
      </c>
      <c r="C49" s="447">
        <v>1916</v>
      </c>
      <c r="D49" s="447">
        <v>1419</v>
      </c>
      <c r="E49" s="446">
        <f t="shared" si="2"/>
        <v>3335</v>
      </c>
      <c r="F49" s="446"/>
      <c r="G49" s="447">
        <v>25000</v>
      </c>
      <c r="H49" s="447">
        <v>2868</v>
      </c>
      <c r="I49" s="447">
        <v>2125</v>
      </c>
      <c r="J49" s="446">
        <f t="shared" si="3"/>
        <v>4993</v>
      </c>
      <c r="K49" s="446"/>
      <c r="L49" s="446">
        <v>33300</v>
      </c>
      <c r="M49" s="446">
        <v>3820</v>
      </c>
      <c r="N49" s="446">
        <v>2830</v>
      </c>
      <c r="O49" s="446">
        <v>6650</v>
      </c>
      <c r="P49" s="446">
        <v>0</v>
      </c>
      <c r="Q49" s="446">
        <v>41700</v>
      </c>
      <c r="R49" s="446">
        <v>4784</v>
      </c>
      <c r="S49" s="446">
        <v>3544</v>
      </c>
      <c r="T49" s="446">
        <v>8328</v>
      </c>
      <c r="U49" s="301" t="s">
        <v>206</v>
      </c>
    </row>
    <row r="50" spans="1:21" s="261" customFormat="1" ht="18.75" customHeight="1">
      <c r="A50" s="271" t="s">
        <v>185</v>
      </c>
      <c r="B50" s="447">
        <v>17400</v>
      </c>
      <c r="C50" s="447">
        <v>1110</v>
      </c>
      <c r="D50" s="447">
        <v>1479</v>
      </c>
      <c r="E50" s="446">
        <f t="shared" si="2"/>
        <v>2589</v>
      </c>
      <c r="F50" s="446"/>
      <c r="G50" s="447">
        <v>26200</v>
      </c>
      <c r="H50" s="447">
        <v>1634</v>
      </c>
      <c r="I50" s="447">
        <v>2227</v>
      </c>
      <c r="J50" s="446">
        <f t="shared" si="3"/>
        <v>3861</v>
      </c>
      <c r="K50" s="446"/>
      <c r="L50" s="446">
        <v>34900</v>
      </c>
      <c r="M50" s="446">
        <v>2152</v>
      </c>
      <c r="N50" s="446">
        <v>2966.5</v>
      </c>
      <c r="O50" s="446">
        <v>5118.5</v>
      </c>
      <c r="P50" s="446">
        <v>0</v>
      </c>
      <c r="Q50" s="446">
        <v>43600</v>
      </c>
      <c r="R50" s="446">
        <v>2669</v>
      </c>
      <c r="S50" s="446">
        <v>3706</v>
      </c>
      <c r="T50" s="446">
        <v>6375</v>
      </c>
      <c r="U50" s="301" t="s">
        <v>207</v>
      </c>
    </row>
    <row r="51" spans="1:21" s="261" customFormat="1" ht="18.75" customHeight="1">
      <c r="A51" s="271" t="s">
        <v>186</v>
      </c>
      <c r="B51" s="447">
        <v>16700</v>
      </c>
      <c r="C51" s="447">
        <v>1919.8</v>
      </c>
      <c r="D51" s="447">
        <v>1419.5</v>
      </c>
      <c r="E51" s="446">
        <f t="shared" si="2"/>
        <v>3339.3</v>
      </c>
      <c r="F51" s="446"/>
      <c r="G51" s="447">
        <v>25100</v>
      </c>
      <c r="H51" s="447">
        <v>2725.2</v>
      </c>
      <c r="I51" s="447">
        <v>2133.5</v>
      </c>
      <c r="J51" s="446">
        <f t="shared" si="3"/>
        <v>4858.7</v>
      </c>
      <c r="K51" s="446"/>
      <c r="L51" s="446">
        <v>32500</v>
      </c>
      <c r="M51" s="446">
        <v>4804.25</v>
      </c>
      <c r="N51" s="446">
        <v>2762.5</v>
      </c>
      <c r="O51" s="446">
        <v>7566.75</v>
      </c>
      <c r="P51" s="446">
        <v>0</v>
      </c>
      <c r="Q51" s="446">
        <v>39800</v>
      </c>
      <c r="R51" s="446">
        <v>6855.15</v>
      </c>
      <c r="S51" s="446">
        <v>3383</v>
      </c>
      <c r="T51" s="446">
        <v>10238.15</v>
      </c>
      <c r="U51" s="301" t="s">
        <v>208</v>
      </c>
    </row>
    <row r="52" spans="1:21" s="261" customFormat="1" ht="18.75" customHeight="1">
      <c r="A52" s="271" t="s">
        <v>187</v>
      </c>
      <c r="B52" s="447">
        <v>16500</v>
      </c>
      <c r="C52" s="447">
        <v>2081.5</v>
      </c>
      <c r="D52" s="447">
        <v>1402.5</v>
      </c>
      <c r="E52" s="446">
        <f t="shared" si="2"/>
        <v>3484</v>
      </c>
      <c r="F52" s="446"/>
      <c r="G52" s="447">
        <v>24800</v>
      </c>
      <c r="H52" s="447">
        <v>3036</v>
      </c>
      <c r="I52" s="447">
        <v>2108</v>
      </c>
      <c r="J52" s="446">
        <f t="shared" si="3"/>
        <v>5144</v>
      </c>
      <c r="K52" s="446"/>
      <c r="L52" s="446">
        <v>33200</v>
      </c>
      <c r="M52" s="446">
        <v>4002</v>
      </c>
      <c r="N52" s="446">
        <v>2822</v>
      </c>
      <c r="O52" s="446">
        <v>6824</v>
      </c>
      <c r="P52" s="446">
        <v>0</v>
      </c>
      <c r="Q52" s="446">
        <v>41500</v>
      </c>
      <c r="R52" s="446">
        <v>4956.5</v>
      </c>
      <c r="S52" s="446">
        <v>3527.5</v>
      </c>
      <c r="T52" s="446">
        <v>8484</v>
      </c>
      <c r="U52" s="301" t="s">
        <v>459</v>
      </c>
    </row>
    <row r="53" spans="1:21" s="261" customFormat="1" ht="18.75" customHeight="1">
      <c r="A53" s="271" t="s">
        <v>188</v>
      </c>
      <c r="B53" s="447">
        <v>14900</v>
      </c>
      <c r="C53" s="447">
        <v>3803</v>
      </c>
      <c r="D53" s="447">
        <v>1266.5</v>
      </c>
      <c r="E53" s="446">
        <f t="shared" si="2"/>
        <v>5069.5</v>
      </c>
      <c r="F53" s="446"/>
      <c r="G53" s="447">
        <v>22600</v>
      </c>
      <c r="H53" s="447">
        <v>5497</v>
      </c>
      <c r="I53" s="447">
        <v>1921</v>
      </c>
      <c r="J53" s="446">
        <f t="shared" si="3"/>
        <v>7418</v>
      </c>
      <c r="K53" s="446"/>
      <c r="L53" s="446">
        <v>30300</v>
      </c>
      <c r="M53" s="446">
        <v>7191</v>
      </c>
      <c r="N53" s="446">
        <v>2575.5</v>
      </c>
      <c r="O53" s="446">
        <v>9766.5</v>
      </c>
      <c r="P53" s="446">
        <v>0</v>
      </c>
      <c r="Q53" s="446">
        <v>37900</v>
      </c>
      <c r="R53" s="446">
        <v>8863</v>
      </c>
      <c r="S53" s="446">
        <v>3221.5</v>
      </c>
      <c r="T53" s="446">
        <v>12084.5</v>
      </c>
      <c r="U53" s="301" t="s">
        <v>210</v>
      </c>
    </row>
    <row r="54" spans="1:21" s="261" customFormat="1" ht="18.75" customHeight="1">
      <c r="A54" s="271" t="s">
        <v>189</v>
      </c>
      <c r="B54" s="447">
        <v>16700</v>
      </c>
      <c r="C54" s="447">
        <v>1887.1</v>
      </c>
      <c r="D54" s="447">
        <v>1419.5</v>
      </c>
      <c r="E54" s="446">
        <f t="shared" si="2"/>
        <v>3306.6</v>
      </c>
      <c r="F54" s="446"/>
      <c r="G54" s="447">
        <v>25100</v>
      </c>
      <c r="H54" s="447">
        <v>2836.3</v>
      </c>
      <c r="I54" s="447">
        <v>2133.5</v>
      </c>
      <c r="J54" s="446">
        <f t="shared" si="3"/>
        <v>4969.8</v>
      </c>
      <c r="K54" s="446"/>
      <c r="L54" s="446">
        <v>33400</v>
      </c>
      <c r="M54" s="446">
        <v>3774.2</v>
      </c>
      <c r="N54" s="446">
        <v>2839</v>
      </c>
      <c r="O54" s="446">
        <v>6613.2</v>
      </c>
      <c r="P54" s="446">
        <v>0</v>
      </c>
      <c r="Q54" s="446">
        <v>41700</v>
      </c>
      <c r="R54" s="446">
        <v>4712.1</v>
      </c>
      <c r="S54" s="446">
        <v>3544.5</v>
      </c>
      <c r="T54" s="446">
        <v>8256.6</v>
      </c>
      <c r="U54" s="301" t="s">
        <v>189</v>
      </c>
    </row>
    <row r="55" spans="1:21" s="261" customFormat="1" ht="18.75" customHeight="1">
      <c r="A55" s="271" t="s">
        <v>190</v>
      </c>
      <c r="B55" s="447">
        <v>16600</v>
      </c>
      <c r="C55" s="447">
        <v>1953</v>
      </c>
      <c r="D55" s="447">
        <v>1411</v>
      </c>
      <c r="E55" s="446">
        <f t="shared" si="2"/>
        <v>3364</v>
      </c>
      <c r="F55" s="446"/>
      <c r="G55" s="447">
        <v>25000</v>
      </c>
      <c r="H55" s="447">
        <v>2835</v>
      </c>
      <c r="I55" s="447">
        <v>2125</v>
      </c>
      <c r="J55" s="446">
        <f t="shared" si="3"/>
        <v>4960</v>
      </c>
      <c r="K55" s="446"/>
      <c r="L55" s="446">
        <v>33400</v>
      </c>
      <c r="M55" s="446">
        <v>3717</v>
      </c>
      <c r="N55" s="446">
        <v>2839</v>
      </c>
      <c r="O55" s="446">
        <v>6556</v>
      </c>
      <c r="P55" s="446">
        <v>0</v>
      </c>
      <c r="Q55" s="446">
        <v>41800</v>
      </c>
      <c r="R55" s="446">
        <v>4599</v>
      </c>
      <c r="S55" s="446">
        <v>3553</v>
      </c>
      <c r="T55" s="446">
        <v>8152</v>
      </c>
      <c r="U55" s="301" t="s">
        <v>460</v>
      </c>
    </row>
    <row r="56" spans="1:21" s="261" customFormat="1" ht="18.75" customHeight="1">
      <c r="A56" s="271" t="s">
        <v>191</v>
      </c>
      <c r="B56" s="447">
        <v>17200</v>
      </c>
      <c r="C56" s="447">
        <v>1332</v>
      </c>
      <c r="D56" s="447">
        <v>1462</v>
      </c>
      <c r="E56" s="446">
        <f t="shared" si="2"/>
        <v>2794</v>
      </c>
      <c r="F56" s="446"/>
      <c r="G56" s="447">
        <v>25900</v>
      </c>
      <c r="H56" s="447">
        <v>1854</v>
      </c>
      <c r="I56" s="447">
        <v>2201.5</v>
      </c>
      <c r="J56" s="446">
        <f t="shared" si="3"/>
        <v>4055.5</v>
      </c>
      <c r="K56" s="446"/>
      <c r="L56" s="446">
        <v>34700</v>
      </c>
      <c r="M56" s="446">
        <v>2382</v>
      </c>
      <c r="N56" s="446">
        <v>2949.5</v>
      </c>
      <c r="O56" s="446">
        <v>5331.5</v>
      </c>
      <c r="P56" s="446">
        <v>0</v>
      </c>
      <c r="Q56" s="446">
        <v>43400</v>
      </c>
      <c r="R56" s="446">
        <v>2904</v>
      </c>
      <c r="S56" s="446">
        <v>3689</v>
      </c>
      <c r="T56" s="446">
        <v>6593</v>
      </c>
      <c r="U56" s="301" t="s">
        <v>212</v>
      </c>
    </row>
    <row r="57" spans="1:21" s="261" customFormat="1" ht="18.75" customHeight="1">
      <c r="A57" s="271" t="s">
        <v>192</v>
      </c>
      <c r="B57" s="447">
        <v>17200</v>
      </c>
      <c r="C57" s="447">
        <v>1376</v>
      </c>
      <c r="D57" s="447">
        <v>1462</v>
      </c>
      <c r="E57" s="446">
        <f t="shared" si="2"/>
        <v>2838</v>
      </c>
      <c r="F57" s="446"/>
      <c r="G57" s="447">
        <v>25800</v>
      </c>
      <c r="H57" s="447">
        <v>2064</v>
      </c>
      <c r="I57" s="447">
        <v>2193</v>
      </c>
      <c r="J57" s="446">
        <f t="shared" si="3"/>
        <v>4257</v>
      </c>
      <c r="K57" s="446"/>
      <c r="L57" s="446">
        <v>34300</v>
      </c>
      <c r="M57" s="446">
        <v>2744</v>
      </c>
      <c r="N57" s="446">
        <v>2915.5</v>
      </c>
      <c r="O57" s="446">
        <v>5659.5</v>
      </c>
      <c r="P57" s="446">
        <v>0</v>
      </c>
      <c r="Q57" s="446">
        <v>42900</v>
      </c>
      <c r="R57" s="446">
        <v>3432</v>
      </c>
      <c r="S57" s="446">
        <v>3646.5</v>
      </c>
      <c r="T57" s="446">
        <v>7078.5</v>
      </c>
      <c r="U57" s="301" t="s">
        <v>461</v>
      </c>
    </row>
    <row r="58" spans="1:21" s="261" customFormat="1" ht="18.75" customHeight="1">
      <c r="A58" s="271" t="s">
        <v>128</v>
      </c>
      <c r="B58" s="447">
        <v>16600</v>
      </c>
      <c r="C58" s="447">
        <v>1961</v>
      </c>
      <c r="D58" s="447">
        <v>1411</v>
      </c>
      <c r="E58" s="446">
        <f t="shared" si="2"/>
        <v>3372</v>
      </c>
      <c r="F58" s="446"/>
      <c r="G58" s="447">
        <v>24900</v>
      </c>
      <c r="H58" s="447">
        <v>2941</v>
      </c>
      <c r="I58" s="447">
        <v>2116.5</v>
      </c>
      <c r="J58" s="446">
        <f t="shared" si="3"/>
        <v>5057.5</v>
      </c>
      <c r="K58" s="446"/>
      <c r="L58" s="446">
        <v>33300</v>
      </c>
      <c r="M58" s="446">
        <v>3934</v>
      </c>
      <c r="N58" s="446">
        <v>2830.5</v>
      </c>
      <c r="O58" s="446">
        <v>6764.5</v>
      </c>
      <c r="P58" s="446">
        <v>0</v>
      </c>
      <c r="Q58" s="446">
        <v>41600</v>
      </c>
      <c r="R58" s="446">
        <v>4914</v>
      </c>
      <c r="S58" s="446">
        <v>3536</v>
      </c>
      <c r="T58" s="446">
        <v>8450</v>
      </c>
      <c r="U58" s="301" t="s">
        <v>213</v>
      </c>
    </row>
    <row r="59" spans="1:21" s="261" customFormat="1" ht="18.75" customHeight="1">
      <c r="A59" s="271" t="s">
        <v>194</v>
      </c>
      <c r="B59" s="447">
        <v>16300</v>
      </c>
      <c r="C59" s="447">
        <v>2361</v>
      </c>
      <c r="D59" s="447">
        <v>1386</v>
      </c>
      <c r="E59" s="446">
        <f t="shared" si="2"/>
        <v>3747</v>
      </c>
      <c r="F59" s="446"/>
      <c r="G59" s="447">
        <v>24600</v>
      </c>
      <c r="H59" s="447">
        <v>3316</v>
      </c>
      <c r="I59" s="447">
        <v>2091</v>
      </c>
      <c r="J59" s="446">
        <f t="shared" si="3"/>
        <v>5407</v>
      </c>
      <c r="K59" s="446"/>
      <c r="L59" s="446">
        <v>32900</v>
      </c>
      <c r="M59" s="446">
        <v>4274</v>
      </c>
      <c r="N59" s="446">
        <v>2797</v>
      </c>
      <c r="O59" s="446">
        <v>7071</v>
      </c>
      <c r="P59" s="446">
        <v>0</v>
      </c>
      <c r="Q59" s="446">
        <v>41200</v>
      </c>
      <c r="R59" s="446">
        <v>5229</v>
      </c>
      <c r="S59" s="446">
        <v>3502</v>
      </c>
      <c r="T59" s="446">
        <v>8731</v>
      </c>
      <c r="U59" s="301" t="s">
        <v>214</v>
      </c>
    </row>
    <row r="60" spans="1:21" s="261" customFormat="1" ht="18.75" customHeight="1">
      <c r="A60" s="271" t="s">
        <v>195</v>
      </c>
      <c r="B60" s="447">
        <v>16900</v>
      </c>
      <c r="C60" s="447">
        <v>1663</v>
      </c>
      <c r="D60" s="447">
        <v>1437</v>
      </c>
      <c r="E60" s="446">
        <f t="shared" si="2"/>
        <v>3100</v>
      </c>
      <c r="F60" s="446"/>
      <c r="G60" s="447">
        <v>25351</v>
      </c>
      <c r="H60" s="447">
        <v>2495</v>
      </c>
      <c r="I60" s="447">
        <v>2155</v>
      </c>
      <c r="J60" s="446">
        <f t="shared" si="3"/>
        <v>4650</v>
      </c>
      <c r="K60" s="446"/>
      <c r="L60" s="446">
        <v>33801</v>
      </c>
      <c r="M60" s="446">
        <v>3326</v>
      </c>
      <c r="N60" s="446">
        <v>2873</v>
      </c>
      <c r="O60" s="446">
        <v>6199</v>
      </c>
      <c r="P60" s="446">
        <v>0</v>
      </c>
      <c r="Q60" s="446">
        <v>42252</v>
      </c>
      <c r="R60" s="446">
        <v>4158</v>
      </c>
      <c r="S60" s="446">
        <v>3591</v>
      </c>
      <c r="T60" s="446">
        <v>7749</v>
      </c>
      <c r="U60" s="301" t="s">
        <v>195</v>
      </c>
    </row>
    <row r="61" spans="1:21" s="261" customFormat="1" ht="18.75" customHeight="1">
      <c r="A61" s="271" t="s">
        <v>69</v>
      </c>
      <c r="B61" s="447">
        <v>16680.55</v>
      </c>
      <c r="C61" s="447">
        <v>1901.6</v>
      </c>
      <c r="D61" s="447">
        <v>1417.85</v>
      </c>
      <c r="E61" s="446">
        <f>C61+D61</f>
        <v>3319.45</v>
      </c>
      <c r="F61" s="446"/>
      <c r="G61" s="447">
        <v>25020.9</v>
      </c>
      <c r="H61" s="447">
        <v>2852.4</v>
      </c>
      <c r="I61" s="447">
        <v>2126.8</v>
      </c>
      <c r="J61" s="446">
        <f t="shared" si="3"/>
        <v>4979.200000000001</v>
      </c>
      <c r="K61" s="446"/>
      <c r="L61" s="446">
        <v>33361.15</v>
      </c>
      <c r="M61" s="446">
        <v>3803.15</v>
      </c>
      <c r="N61" s="446">
        <v>2835.7</v>
      </c>
      <c r="O61" s="446">
        <v>6638.85</v>
      </c>
      <c r="P61" s="446">
        <v>0</v>
      </c>
      <c r="Q61" s="446">
        <v>41701.45</v>
      </c>
      <c r="R61" s="446">
        <v>4753.95</v>
      </c>
      <c r="S61" s="446">
        <v>3544.6</v>
      </c>
      <c r="T61" s="446">
        <v>8298.55</v>
      </c>
      <c r="U61" s="301" t="s">
        <v>69</v>
      </c>
    </row>
    <row r="62" spans="1:21" s="261" customFormat="1" ht="18.75" customHeight="1">
      <c r="A62" s="271" t="s">
        <v>196</v>
      </c>
      <c r="B62" s="447">
        <v>15600</v>
      </c>
      <c r="C62" s="447">
        <v>3061.4</v>
      </c>
      <c r="D62" s="447">
        <v>1326</v>
      </c>
      <c r="E62" s="446">
        <f t="shared" si="2"/>
        <v>4387.4</v>
      </c>
      <c r="F62" s="446"/>
      <c r="G62" s="447">
        <v>23500</v>
      </c>
      <c r="H62" s="447">
        <v>4462.05</v>
      </c>
      <c r="I62" s="447">
        <v>1997.5</v>
      </c>
      <c r="J62" s="446">
        <f t="shared" si="3"/>
        <v>6459.549999999999</v>
      </c>
      <c r="K62" s="446"/>
      <c r="L62" s="446">
        <v>31500</v>
      </c>
      <c r="M62" s="446">
        <v>5880.45</v>
      </c>
      <c r="N62" s="446">
        <v>2677.5</v>
      </c>
      <c r="O62" s="446">
        <v>8557.95</v>
      </c>
      <c r="P62" s="446">
        <v>0</v>
      </c>
      <c r="Q62" s="446">
        <v>39400</v>
      </c>
      <c r="R62" s="446">
        <v>7281.1</v>
      </c>
      <c r="S62" s="446">
        <v>3349</v>
      </c>
      <c r="T62" s="446">
        <v>10630.1</v>
      </c>
      <c r="U62" s="301" t="s">
        <v>196</v>
      </c>
    </row>
    <row r="63" spans="1:21" s="261" customFormat="1" ht="18.75" customHeight="1">
      <c r="A63" s="271" t="s">
        <v>197</v>
      </c>
      <c r="B63" s="447">
        <v>15300</v>
      </c>
      <c r="C63" s="447">
        <v>3408.4574999999995</v>
      </c>
      <c r="D63" s="447">
        <v>1300.5</v>
      </c>
      <c r="E63" s="446">
        <f t="shared" si="2"/>
        <v>4708.9574999999995</v>
      </c>
      <c r="F63" s="446"/>
      <c r="G63" s="447">
        <v>23000</v>
      </c>
      <c r="H63" s="447">
        <v>5123.825</v>
      </c>
      <c r="I63" s="447">
        <v>1955</v>
      </c>
      <c r="J63" s="446">
        <f t="shared" si="3"/>
        <v>7078.825</v>
      </c>
      <c r="K63" s="446"/>
      <c r="L63" s="446">
        <v>30600</v>
      </c>
      <c r="M63" s="446">
        <v>6816.914999999999</v>
      </c>
      <c r="N63" s="446">
        <v>2601</v>
      </c>
      <c r="O63" s="446">
        <v>9417.914999999999</v>
      </c>
      <c r="P63" s="446">
        <v>0</v>
      </c>
      <c r="Q63" s="446">
        <v>38200</v>
      </c>
      <c r="R63" s="446">
        <v>8510.005</v>
      </c>
      <c r="S63" s="446">
        <v>3247</v>
      </c>
      <c r="T63" s="446">
        <v>11757.005</v>
      </c>
      <c r="U63" s="301" t="s">
        <v>197</v>
      </c>
    </row>
    <row r="64" spans="1:21" s="261" customFormat="1" ht="18.75" customHeight="1">
      <c r="A64" s="271" t="s">
        <v>198</v>
      </c>
      <c r="B64" s="447">
        <v>17300</v>
      </c>
      <c r="C64" s="447">
        <v>1256.55</v>
      </c>
      <c r="D64" s="447">
        <v>1470.5</v>
      </c>
      <c r="E64" s="446">
        <f t="shared" si="2"/>
        <v>2727.05</v>
      </c>
      <c r="F64" s="446"/>
      <c r="G64" s="447">
        <v>26000</v>
      </c>
      <c r="H64" s="447">
        <v>1786.4</v>
      </c>
      <c r="I64" s="447">
        <v>2210</v>
      </c>
      <c r="J64" s="446">
        <f t="shared" si="3"/>
        <v>3996.4</v>
      </c>
      <c r="K64" s="446"/>
      <c r="L64" s="446">
        <v>34700</v>
      </c>
      <c r="M64" s="446">
        <v>2316.25</v>
      </c>
      <c r="N64" s="446">
        <v>2949.5</v>
      </c>
      <c r="O64" s="446">
        <v>5265.75</v>
      </c>
      <c r="P64" s="446">
        <v>0</v>
      </c>
      <c r="Q64" s="446">
        <v>43500</v>
      </c>
      <c r="R64" s="446">
        <v>2852.15</v>
      </c>
      <c r="S64" s="446">
        <v>3697.5</v>
      </c>
      <c r="T64" s="446">
        <v>6549.65</v>
      </c>
      <c r="U64" s="301" t="s">
        <v>215</v>
      </c>
    </row>
    <row r="65" spans="1:21" s="261" customFormat="1" ht="18.75" customHeight="1">
      <c r="A65" s="271" t="s">
        <v>199</v>
      </c>
      <c r="B65" s="447">
        <v>15800</v>
      </c>
      <c r="C65" s="447">
        <v>2860</v>
      </c>
      <c r="D65" s="447">
        <v>1343</v>
      </c>
      <c r="E65" s="446">
        <f t="shared" si="2"/>
        <v>4203</v>
      </c>
      <c r="F65" s="446"/>
      <c r="G65" s="447">
        <v>23500</v>
      </c>
      <c r="H65" s="447">
        <v>4540</v>
      </c>
      <c r="I65" s="447">
        <v>1997</v>
      </c>
      <c r="J65" s="446">
        <f t="shared" si="3"/>
        <v>6537</v>
      </c>
      <c r="K65" s="446"/>
      <c r="L65" s="446">
        <v>31000</v>
      </c>
      <c r="M65" s="446">
        <v>6340</v>
      </c>
      <c r="N65" s="446">
        <v>2635</v>
      </c>
      <c r="O65" s="446">
        <v>8975</v>
      </c>
      <c r="P65" s="446">
        <v>0</v>
      </c>
      <c r="Q65" s="446">
        <v>38600</v>
      </c>
      <c r="R65" s="446">
        <v>8164</v>
      </c>
      <c r="S65" s="446">
        <v>3281</v>
      </c>
      <c r="T65" s="446">
        <v>11445</v>
      </c>
      <c r="U65" s="301" t="s">
        <v>216</v>
      </c>
    </row>
    <row r="66" spans="1:21" s="261" customFormat="1" ht="18.75" customHeight="1">
      <c r="A66" s="271" t="s">
        <v>200</v>
      </c>
      <c r="B66" s="446">
        <v>15100</v>
      </c>
      <c r="C66" s="447">
        <v>3626.1</v>
      </c>
      <c r="D66" s="447">
        <v>1283.5</v>
      </c>
      <c r="E66" s="446">
        <f t="shared" si="2"/>
        <v>4909.6</v>
      </c>
      <c r="F66" s="446"/>
      <c r="G66" s="446">
        <v>22700</v>
      </c>
      <c r="H66" s="447">
        <v>5409.4</v>
      </c>
      <c r="I66" s="447">
        <v>1929.5</v>
      </c>
      <c r="J66" s="446">
        <f t="shared" si="3"/>
        <v>7338.900000000001</v>
      </c>
      <c r="K66" s="446"/>
      <c r="L66" s="446">
        <v>30300</v>
      </c>
      <c r="M66" s="447">
        <v>7192.6</v>
      </c>
      <c r="N66" s="447">
        <v>2575.5</v>
      </c>
      <c r="O66" s="446">
        <f>M66+N66</f>
        <v>9768.1</v>
      </c>
      <c r="P66" s="446"/>
      <c r="Q66" s="446">
        <v>37800</v>
      </c>
      <c r="R66" s="447">
        <v>8952.4</v>
      </c>
      <c r="S66" s="447">
        <v>3213</v>
      </c>
      <c r="T66" s="446">
        <f>R66+S66</f>
        <v>12165.399999999998</v>
      </c>
      <c r="U66" s="301" t="s">
        <v>462</v>
      </c>
    </row>
    <row r="67" spans="1:21" s="261" customFormat="1" ht="18.75" customHeight="1">
      <c r="A67" s="271" t="s">
        <v>201</v>
      </c>
      <c r="B67" s="447">
        <v>15400</v>
      </c>
      <c r="C67" s="447">
        <v>3259.35</v>
      </c>
      <c r="D67" s="447">
        <v>1309</v>
      </c>
      <c r="E67" s="446">
        <f t="shared" si="2"/>
        <v>4568.349999999999</v>
      </c>
      <c r="F67" s="446"/>
      <c r="G67" s="447">
        <v>23300</v>
      </c>
      <c r="H67" s="447">
        <v>4737.85</v>
      </c>
      <c r="I67" s="447">
        <v>1980.5</v>
      </c>
      <c r="J67" s="446">
        <f t="shared" si="3"/>
        <v>6718.35</v>
      </c>
      <c r="K67" s="446"/>
      <c r="L67" s="446">
        <v>31100</v>
      </c>
      <c r="M67" s="446">
        <v>6197.6</v>
      </c>
      <c r="N67" s="446">
        <v>2643.5</v>
      </c>
      <c r="O67" s="446">
        <v>8841.1</v>
      </c>
      <c r="P67" s="446">
        <v>0</v>
      </c>
      <c r="Q67" s="446">
        <v>39000</v>
      </c>
      <c r="R67" s="446">
        <v>7676.05</v>
      </c>
      <c r="S67" s="446">
        <v>3315</v>
      </c>
      <c r="T67" s="446">
        <v>10991.05</v>
      </c>
      <c r="U67" s="301" t="s">
        <v>217</v>
      </c>
    </row>
    <row r="68" spans="1:11" ht="18.75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</row>
    <row r="69" spans="1:218" ht="18.75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1" ht="18.75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</row>
    <row r="71" spans="1:11" ht="18.75" customHeight="1">
      <c r="A71" s="275" t="s">
        <v>350</v>
      </c>
      <c r="B71" s="265"/>
      <c r="C71" s="265"/>
      <c r="E71" s="266"/>
      <c r="F71" s="266"/>
      <c r="G71" s="265"/>
      <c r="H71" s="265"/>
      <c r="I71" s="265"/>
      <c r="J71" s="265"/>
      <c r="K71" s="266"/>
    </row>
    <row r="72" spans="1:11" ht="18.75" customHeight="1">
      <c r="A72" s="275" t="s">
        <v>351</v>
      </c>
      <c r="B72" s="265"/>
      <c r="C72" s="265"/>
      <c r="E72" s="266"/>
      <c r="F72" s="266"/>
      <c r="G72" s="265"/>
      <c r="H72" s="265"/>
      <c r="I72" s="265"/>
      <c r="J72" s="265"/>
      <c r="K72" s="266"/>
    </row>
    <row r="73" spans="1:11" ht="18.75" customHeight="1">
      <c r="A73" s="275" t="s">
        <v>352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</row>
    <row r="74" spans="1:11" ht="18.75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</row>
    <row r="75" spans="1:11" ht="18.75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</row>
    <row r="76" spans="2:11" ht="18.7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</row>
    <row r="77" spans="2:11" ht="18.75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</row>
    <row r="78" spans="2:11" ht="18.75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</row>
    <row r="79" spans="2:11" ht="18.75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</row>
    <row r="80" spans="2:11" ht="18.75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</row>
    <row r="81" spans="2:11" ht="18.75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</row>
    <row r="82" spans="2:11" ht="18.75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</row>
    <row r="83" spans="2:11" ht="18.75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</row>
    <row r="84" spans="2:11" ht="18.75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</row>
    <row r="85" spans="2:11" ht="18.75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</row>
    <row r="86" spans="2:11" ht="18.75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</row>
    <row r="87" spans="2:11" ht="18.75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</row>
    <row r="88" spans="2:11" ht="18.75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</row>
    <row r="89" spans="2:11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</row>
    <row r="90" spans="2:11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</row>
    <row r="91" spans="2:11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</row>
    <row r="92" spans="2:11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</row>
    <row r="93" spans="2:11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</row>
    <row r="94" spans="2:11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</row>
    <row r="95" spans="2:11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</row>
    <row r="96" spans="2:11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</row>
    <row r="97" spans="2:11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</row>
    <row r="98" spans="2:11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</row>
    <row r="99" spans="2:11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</row>
    <row r="100" spans="2:11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</row>
    <row r="102" spans="2:11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</row>
    <row r="103" spans="2:11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</row>
    <row r="104" spans="2:11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</row>
    <row r="105" spans="2:11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</row>
    <row r="106" spans="2:11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</row>
    <row r="107" spans="2:11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</row>
    <row r="108" spans="2:11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</row>
    <row r="109" spans="2:11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</row>
    <row r="110" spans="2:11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</row>
    <row r="111" spans="2:11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</row>
    <row r="112" spans="2:11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</row>
    <row r="113" spans="2:11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</row>
    <row r="114" spans="2:11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</row>
    <row r="115" spans="2:11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</row>
    <row r="116" spans="2:11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</row>
    <row r="117" spans="2:11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</row>
    <row r="118" spans="2:11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</row>
    <row r="119" spans="2:11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</row>
    <row r="120" spans="2:11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</row>
    <row r="122" spans="2:11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</row>
    <row r="123" spans="2:11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</row>
    <row r="124" spans="2:11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</row>
    <row r="125" spans="2:11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</row>
    <row r="126" spans="2:11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</row>
    <row r="127" spans="2:11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</row>
  </sheetData>
  <mergeCells count="12">
    <mergeCell ref="L13:O13"/>
    <mergeCell ref="Q13:T13"/>
    <mergeCell ref="L41:O41"/>
    <mergeCell ref="Q41:T41"/>
    <mergeCell ref="B41:E41"/>
    <mergeCell ref="G41:J41"/>
    <mergeCell ref="B13:E13"/>
    <mergeCell ref="G13:J13"/>
    <mergeCell ref="M7:O7"/>
    <mergeCell ref="R7:T7"/>
    <mergeCell ref="C7:E7"/>
    <mergeCell ref="H7:J7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53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contribuzioni&amp;R58 - 59</oddFooter>
  </headerFooter>
  <colBreaks count="1" manualBreakCount="1">
    <brk id="11" max="73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76">
    <pageSetUpPr fitToPage="1"/>
  </sheetPr>
  <dimension ref="A1:HJ12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253" customWidth="1"/>
    <col min="2" max="5" width="16.7109375" style="253" customWidth="1"/>
    <col min="6" max="6" width="2.7109375" style="253" customWidth="1"/>
    <col min="7" max="10" width="16.7109375" style="253" customWidth="1"/>
    <col min="11" max="11" width="2.7109375" style="253" customWidth="1"/>
    <col min="12" max="12" width="18.28125" style="253" customWidth="1"/>
    <col min="13" max="13" width="18.00390625" style="253" customWidth="1"/>
    <col min="14" max="14" width="17.8515625" style="253" customWidth="1"/>
    <col min="15" max="15" width="16.8515625" style="253" customWidth="1"/>
    <col min="16" max="16" width="2.7109375" style="253" customWidth="1"/>
    <col min="17" max="17" width="17.7109375" style="253" customWidth="1"/>
    <col min="18" max="18" width="16.8515625" style="253" customWidth="1"/>
    <col min="19" max="19" width="17.7109375" style="253" customWidth="1"/>
    <col min="20" max="20" width="16.8515625" style="253" customWidth="1"/>
    <col min="21" max="21" width="32.28125" style="253" customWidth="1"/>
    <col min="22" max="216" width="12.7109375" style="253" customWidth="1"/>
    <col min="217" max="16384" width="10.28125" style="253" customWidth="1"/>
  </cols>
  <sheetData>
    <row r="1" spans="1:16" ht="18.75" customHeight="1">
      <c r="A1" s="251" t="s">
        <v>222</v>
      </c>
      <c r="B1" s="251"/>
      <c r="C1" s="251"/>
      <c r="D1" s="251"/>
      <c r="E1" s="251"/>
      <c r="F1" s="251"/>
      <c r="G1" s="252"/>
      <c r="H1" s="252"/>
      <c r="I1" s="252"/>
      <c r="J1" s="252"/>
      <c r="K1" s="251"/>
      <c r="P1" s="251"/>
    </row>
    <row r="2" spans="1:16" ht="18.75" customHeight="1">
      <c r="A2" s="251" t="s">
        <v>458</v>
      </c>
      <c r="B2" s="251"/>
      <c r="C2" s="251"/>
      <c r="D2" s="251"/>
      <c r="E2" s="251"/>
      <c r="F2" s="251"/>
      <c r="G2" s="252"/>
      <c r="H2" s="252"/>
      <c r="I2" s="252"/>
      <c r="J2" s="252"/>
      <c r="K2" s="251"/>
      <c r="P2" s="251"/>
    </row>
    <row r="3" spans="1:16" ht="18.75" customHeight="1">
      <c r="A3" s="433" t="s">
        <v>346</v>
      </c>
      <c r="B3" s="251"/>
      <c r="C3" s="251"/>
      <c r="D3" s="251"/>
      <c r="E3" s="251"/>
      <c r="F3" s="251"/>
      <c r="G3" s="252"/>
      <c r="H3" s="252"/>
      <c r="I3" s="252"/>
      <c r="J3" s="252"/>
      <c r="K3" s="251"/>
      <c r="P3" s="251"/>
    </row>
    <row r="4" spans="1:16" ht="18.75" customHeight="1">
      <c r="A4" s="433" t="s">
        <v>349</v>
      </c>
      <c r="B4" s="251"/>
      <c r="C4" s="251"/>
      <c r="D4" s="251"/>
      <c r="E4" s="251"/>
      <c r="F4" s="251"/>
      <c r="G4" s="252"/>
      <c r="H4" s="252"/>
      <c r="I4" s="252"/>
      <c r="J4" s="252"/>
      <c r="K4" s="251"/>
      <c r="P4" s="251"/>
    </row>
    <row r="5" spans="1:16" ht="18.75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P5" s="252"/>
    </row>
    <row r="6" spans="2:16" ht="18.75" customHeight="1" thickBot="1">
      <c r="B6" s="269"/>
      <c r="C6" s="252"/>
      <c r="D6" s="252"/>
      <c r="E6" s="252"/>
      <c r="F6" s="252"/>
      <c r="G6" s="269"/>
      <c r="H6" s="252"/>
      <c r="I6" s="252"/>
      <c r="J6" s="252"/>
      <c r="K6" s="252"/>
      <c r="P6" s="252"/>
    </row>
    <row r="7" spans="1:21" ht="18.75" customHeight="1">
      <c r="A7" s="254">
        <f>U7</f>
        <v>28</v>
      </c>
      <c r="B7" s="276" t="s">
        <v>223</v>
      </c>
      <c r="C7" s="685" t="s">
        <v>224</v>
      </c>
      <c r="D7" s="686"/>
      <c r="E7" s="687"/>
      <c r="F7" s="294"/>
      <c r="G7" s="276" t="s">
        <v>223</v>
      </c>
      <c r="H7" s="685" t="s">
        <v>224</v>
      </c>
      <c r="I7" s="686"/>
      <c r="J7" s="687"/>
      <c r="K7" s="294"/>
      <c r="L7" s="307" t="s">
        <v>131</v>
      </c>
      <c r="M7" s="685" t="s">
        <v>132</v>
      </c>
      <c r="N7" s="686"/>
      <c r="O7" s="687"/>
      <c r="P7" s="294"/>
      <c r="Q7" s="308" t="s">
        <v>131</v>
      </c>
      <c r="R7" s="685" t="s">
        <v>132</v>
      </c>
      <c r="S7" s="686"/>
      <c r="T7" s="687"/>
      <c r="U7" s="513">
        <v>28</v>
      </c>
    </row>
    <row r="8" spans="1:21" ht="18.75" customHeight="1">
      <c r="A8" s="256"/>
      <c r="B8" s="277" t="s">
        <v>225</v>
      </c>
      <c r="C8" s="284"/>
      <c r="D8" s="287"/>
      <c r="E8" s="278"/>
      <c r="F8" s="291"/>
      <c r="G8" s="277" t="s">
        <v>225</v>
      </c>
      <c r="H8" s="284"/>
      <c r="I8" s="287"/>
      <c r="J8" s="278"/>
      <c r="K8" s="291"/>
      <c r="L8" s="309" t="s">
        <v>133</v>
      </c>
      <c r="M8" s="311"/>
      <c r="N8" s="311"/>
      <c r="O8" s="302"/>
      <c r="P8" s="291"/>
      <c r="Q8" s="309" t="s">
        <v>133</v>
      </c>
      <c r="R8" s="316"/>
      <c r="S8" s="316"/>
      <c r="T8" s="317"/>
      <c r="U8" s="298"/>
    </row>
    <row r="9" spans="2:21" ht="18.75" customHeight="1">
      <c r="B9" s="279" t="s">
        <v>226</v>
      </c>
      <c r="C9" s="285" t="s">
        <v>227</v>
      </c>
      <c r="D9" s="288"/>
      <c r="E9" s="280"/>
      <c r="F9" s="292"/>
      <c r="G9" s="279" t="s">
        <v>226</v>
      </c>
      <c r="H9" s="285" t="s">
        <v>227</v>
      </c>
      <c r="I9" s="288"/>
      <c r="J9" s="280"/>
      <c r="K9" s="292"/>
      <c r="L9" s="309" t="s">
        <v>134</v>
      </c>
      <c r="M9" s="312" t="s">
        <v>135</v>
      </c>
      <c r="N9" s="312"/>
      <c r="O9" s="281"/>
      <c r="P9" s="292"/>
      <c r="Q9" s="309" t="s">
        <v>134</v>
      </c>
      <c r="R9" s="312" t="s">
        <v>135</v>
      </c>
      <c r="S9" s="312"/>
      <c r="T9" s="297"/>
      <c r="U9" s="298"/>
    </row>
    <row r="10" spans="1:20" ht="18.75" customHeight="1">
      <c r="A10" s="255"/>
      <c r="B10" s="279" t="s">
        <v>228</v>
      </c>
      <c r="C10" s="285" t="s">
        <v>229</v>
      </c>
      <c r="D10" s="289" t="s">
        <v>13</v>
      </c>
      <c r="E10" s="297" t="s">
        <v>230</v>
      </c>
      <c r="F10" s="293"/>
      <c r="G10" s="279" t="s">
        <v>228</v>
      </c>
      <c r="H10" s="285" t="s">
        <v>229</v>
      </c>
      <c r="I10" s="289" t="s">
        <v>13</v>
      </c>
      <c r="J10" s="281" t="s">
        <v>230</v>
      </c>
      <c r="K10" s="292"/>
      <c r="L10" s="309" t="s">
        <v>137</v>
      </c>
      <c r="M10" s="312" t="s">
        <v>138</v>
      </c>
      <c r="N10" s="312" t="s">
        <v>14</v>
      </c>
      <c r="O10" s="297" t="s">
        <v>230</v>
      </c>
      <c r="P10" s="293"/>
      <c r="Q10" s="309" t="s">
        <v>137</v>
      </c>
      <c r="R10" s="312" t="s">
        <v>138</v>
      </c>
      <c r="S10" s="312" t="s">
        <v>14</v>
      </c>
      <c r="T10" s="297" t="s">
        <v>230</v>
      </c>
    </row>
    <row r="11" spans="1:21" ht="18.75" customHeight="1" thickBot="1">
      <c r="A11" s="256"/>
      <c r="B11" s="282" t="s">
        <v>231</v>
      </c>
      <c r="C11" s="286" t="s">
        <v>232</v>
      </c>
      <c r="D11" s="290"/>
      <c r="E11" s="283"/>
      <c r="F11" s="292"/>
      <c r="G11" s="282" t="s">
        <v>231</v>
      </c>
      <c r="H11" s="286" t="s">
        <v>232</v>
      </c>
      <c r="I11" s="290"/>
      <c r="J11" s="283"/>
      <c r="K11" s="292"/>
      <c r="L11" s="310" t="s">
        <v>139</v>
      </c>
      <c r="M11" s="313" t="s">
        <v>140</v>
      </c>
      <c r="N11" s="314"/>
      <c r="O11" s="306"/>
      <c r="P11" s="292"/>
      <c r="Q11" s="310" t="s">
        <v>139</v>
      </c>
      <c r="R11" s="313" t="s">
        <v>140</v>
      </c>
      <c r="S11" s="314"/>
      <c r="T11" s="318"/>
      <c r="U11" s="300"/>
    </row>
    <row r="12" spans="1:21" ht="18.75" customHeight="1">
      <c r="A12" s="255" t="s">
        <v>10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99" t="s">
        <v>136</v>
      </c>
    </row>
    <row r="13" spans="1:21" ht="18.75" customHeight="1">
      <c r="A13" s="256"/>
      <c r="B13" s="677" t="s">
        <v>267</v>
      </c>
      <c r="C13" s="678"/>
      <c r="D13" s="678"/>
      <c r="E13" s="679"/>
      <c r="F13" s="295"/>
      <c r="G13" s="677" t="s">
        <v>268</v>
      </c>
      <c r="H13" s="678"/>
      <c r="I13" s="678"/>
      <c r="J13" s="679"/>
      <c r="K13" s="295"/>
      <c r="L13" s="677" t="s">
        <v>271</v>
      </c>
      <c r="M13" s="678"/>
      <c r="N13" s="678"/>
      <c r="O13" s="679"/>
      <c r="P13" s="295"/>
      <c r="Q13" s="677" t="s">
        <v>272</v>
      </c>
      <c r="R13" s="678"/>
      <c r="S13" s="678"/>
      <c r="T13" s="679"/>
      <c r="U13" s="298"/>
    </row>
    <row r="14" spans="1:21" ht="18.75" customHeight="1">
      <c r="A14" s="270" t="s">
        <v>38</v>
      </c>
      <c r="B14" s="446">
        <v>60400</v>
      </c>
      <c r="C14" s="446">
        <v>14534</v>
      </c>
      <c r="D14" s="446">
        <v>5134</v>
      </c>
      <c r="E14" s="446">
        <f aca="true" t="shared" si="0" ref="E14:E39">C14+D14</f>
        <v>19668</v>
      </c>
      <c r="F14" s="446"/>
      <c r="G14" s="446">
        <v>123400</v>
      </c>
      <c r="H14" s="446">
        <v>26102</v>
      </c>
      <c r="I14" s="446">
        <v>10489</v>
      </c>
      <c r="J14" s="446">
        <f aca="true" t="shared" si="1" ref="J14:J39">H14+I14</f>
        <v>36591</v>
      </c>
      <c r="K14" s="446"/>
      <c r="L14" s="446">
        <v>186500</v>
      </c>
      <c r="M14" s="446">
        <v>37689</v>
      </c>
      <c r="N14" s="446">
        <v>15852</v>
      </c>
      <c r="O14" s="446">
        <v>53541</v>
      </c>
      <c r="P14" s="446">
        <v>0</v>
      </c>
      <c r="Q14" s="446">
        <v>249500</v>
      </c>
      <c r="R14" s="446">
        <v>49257</v>
      </c>
      <c r="S14" s="446">
        <v>21207</v>
      </c>
      <c r="T14" s="446">
        <v>70464</v>
      </c>
      <c r="U14" s="301" t="s">
        <v>203</v>
      </c>
    </row>
    <row r="15" spans="1:21" ht="18.75" customHeight="1">
      <c r="A15" s="271" t="s">
        <v>39</v>
      </c>
      <c r="B15" s="447">
        <v>63200</v>
      </c>
      <c r="C15" s="447">
        <v>11348.25</v>
      </c>
      <c r="D15" s="447">
        <v>5372</v>
      </c>
      <c r="E15" s="446">
        <f t="shared" si="0"/>
        <v>16720.25</v>
      </c>
      <c r="F15" s="446"/>
      <c r="G15" s="447">
        <v>125900</v>
      </c>
      <c r="H15" s="447">
        <v>23318.8</v>
      </c>
      <c r="I15" s="447">
        <v>10701.5</v>
      </c>
      <c r="J15" s="446">
        <f t="shared" si="1"/>
        <v>34020.3</v>
      </c>
      <c r="K15" s="446"/>
      <c r="L15" s="446">
        <v>188600</v>
      </c>
      <c r="M15" s="446">
        <v>35289.3</v>
      </c>
      <c r="N15" s="446">
        <v>16031</v>
      </c>
      <c r="O15" s="446">
        <v>51320.3</v>
      </c>
      <c r="P15" s="446">
        <v>0</v>
      </c>
      <c r="Q15" s="446">
        <v>251300</v>
      </c>
      <c r="R15" s="446">
        <v>47259.85</v>
      </c>
      <c r="S15" s="446">
        <v>21360.5</v>
      </c>
      <c r="T15" s="446">
        <v>68620.35</v>
      </c>
      <c r="U15" s="301" t="s">
        <v>204</v>
      </c>
    </row>
    <row r="16" spans="1:21" ht="18.75" customHeight="1">
      <c r="A16" s="271" t="s">
        <v>40</v>
      </c>
      <c r="B16" s="447">
        <v>64300</v>
      </c>
      <c r="C16" s="447">
        <v>10251.5</v>
      </c>
      <c r="D16" s="447">
        <v>5465.5</v>
      </c>
      <c r="E16" s="446">
        <f t="shared" si="0"/>
        <v>15717</v>
      </c>
      <c r="F16" s="446"/>
      <c r="G16" s="447">
        <v>131500</v>
      </c>
      <c r="H16" s="447">
        <v>17307.5</v>
      </c>
      <c r="I16" s="447">
        <v>11177.5</v>
      </c>
      <c r="J16" s="446">
        <f t="shared" si="1"/>
        <v>28485</v>
      </c>
      <c r="K16" s="446"/>
      <c r="L16" s="446">
        <v>198700</v>
      </c>
      <c r="M16" s="446">
        <v>24363.5</v>
      </c>
      <c r="N16" s="446">
        <v>16889.5</v>
      </c>
      <c r="O16" s="446">
        <v>41253</v>
      </c>
      <c r="P16" s="446">
        <v>0</v>
      </c>
      <c r="Q16" s="446">
        <v>266000</v>
      </c>
      <c r="R16" s="446">
        <v>31430</v>
      </c>
      <c r="S16" s="446">
        <v>22610</v>
      </c>
      <c r="T16" s="446">
        <v>54040</v>
      </c>
      <c r="U16" s="301" t="s">
        <v>205</v>
      </c>
    </row>
    <row r="17" spans="1:21" ht="18.75" customHeight="1">
      <c r="A17" s="271" t="s">
        <v>41</v>
      </c>
      <c r="B17" s="447">
        <v>67300</v>
      </c>
      <c r="C17" s="447">
        <v>6960.648999999999</v>
      </c>
      <c r="D17" s="447">
        <v>5720.5</v>
      </c>
      <c r="E17" s="446">
        <f t="shared" si="0"/>
        <v>12681.149</v>
      </c>
      <c r="F17" s="446"/>
      <c r="G17" s="447">
        <v>134700</v>
      </c>
      <c r="H17" s="447">
        <v>13911.610999999997</v>
      </c>
      <c r="I17" s="447">
        <v>11449.5</v>
      </c>
      <c r="J17" s="446">
        <f t="shared" si="1"/>
        <v>25361.110999999997</v>
      </c>
      <c r="K17" s="446"/>
      <c r="L17" s="446">
        <v>202000</v>
      </c>
      <c r="M17" s="446">
        <v>20852.26</v>
      </c>
      <c r="N17" s="446">
        <v>17170</v>
      </c>
      <c r="O17" s="446">
        <v>38022.26</v>
      </c>
      <c r="P17" s="446">
        <v>0</v>
      </c>
      <c r="Q17" s="446">
        <v>269300</v>
      </c>
      <c r="R17" s="446">
        <v>27792.909</v>
      </c>
      <c r="S17" s="446">
        <v>22890.5</v>
      </c>
      <c r="T17" s="446">
        <v>50683.409</v>
      </c>
      <c r="U17" s="301" t="s">
        <v>41</v>
      </c>
    </row>
    <row r="18" spans="1:21" ht="18.75" customHeight="1">
      <c r="A18" s="271" t="s">
        <v>42</v>
      </c>
      <c r="B18" s="447">
        <v>68700</v>
      </c>
      <c r="C18" s="447">
        <v>5456.5</v>
      </c>
      <c r="D18" s="447">
        <v>5839.5</v>
      </c>
      <c r="E18" s="446">
        <f t="shared" si="0"/>
        <v>11296</v>
      </c>
      <c r="F18" s="446"/>
      <c r="G18" s="447">
        <v>137400</v>
      </c>
      <c r="H18" s="447">
        <v>10913</v>
      </c>
      <c r="I18" s="447">
        <v>11679</v>
      </c>
      <c r="J18" s="446">
        <f t="shared" si="1"/>
        <v>22592</v>
      </c>
      <c r="K18" s="446"/>
      <c r="L18" s="446">
        <v>206100</v>
      </c>
      <c r="M18" s="446">
        <v>16369.5</v>
      </c>
      <c r="N18" s="446">
        <v>17518.5</v>
      </c>
      <c r="O18" s="446">
        <v>33888</v>
      </c>
      <c r="P18" s="446">
        <v>0</v>
      </c>
      <c r="Q18" s="446">
        <v>274800</v>
      </c>
      <c r="R18" s="446">
        <v>21826</v>
      </c>
      <c r="S18" s="446">
        <v>23358</v>
      </c>
      <c r="T18" s="446">
        <v>45184</v>
      </c>
      <c r="U18" s="301" t="s">
        <v>42</v>
      </c>
    </row>
    <row r="19" spans="1:21" ht="18.75" customHeight="1">
      <c r="A19" s="271" t="s">
        <v>182</v>
      </c>
      <c r="B19" s="447">
        <v>66376</v>
      </c>
      <c r="C19" s="447">
        <v>7982</v>
      </c>
      <c r="D19" s="447">
        <v>5642</v>
      </c>
      <c r="E19" s="446">
        <f t="shared" si="0"/>
        <v>13624</v>
      </c>
      <c r="F19" s="446"/>
      <c r="G19" s="447">
        <v>136244</v>
      </c>
      <c r="H19" s="447">
        <v>12174.65</v>
      </c>
      <c r="I19" s="447">
        <v>11581</v>
      </c>
      <c r="J19" s="446">
        <f t="shared" si="1"/>
        <v>23755.65</v>
      </c>
      <c r="K19" s="446"/>
      <c r="L19" s="446">
        <v>206113</v>
      </c>
      <c r="M19" s="446">
        <v>16366.8</v>
      </c>
      <c r="N19" s="446">
        <v>17520</v>
      </c>
      <c r="O19" s="446">
        <v>33886.8</v>
      </c>
      <c r="P19" s="446">
        <v>0</v>
      </c>
      <c r="Q19" s="446">
        <v>275983</v>
      </c>
      <c r="R19" s="446">
        <v>20559</v>
      </c>
      <c r="S19" s="446">
        <v>23459</v>
      </c>
      <c r="T19" s="446">
        <v>44018</v>
      </c>
      <c r="U19" s="301" t="s">
        <v>182</v>
      </c>
    </row>
    <row r="20" spans="1:21" ht="18.75" customHeight="1">
      <c r="A20" s="271" t="s">
        <v>183</v>
      </c>
      <c r="B20" s="447">
        <v>66384</v>
      </c>
      <c r="C20" s="447">
        <v>7975</v>
      </c>
      <c r="D20" s="447">
        <v>5643</v>
      </c>
      <c r="E20" s="446">
        <f t="shared" si="0"/>
        <v>13618</v>
      </c>
      <c r="F20" s="446"/>
      <c r="G20" s="447">
        <v>134468</v>
      </c>
      <c r="H20" s="447">
        <v>14102</v>
      </c>
      <c r="I20" s="447">
        <v>11430</v>
      </c>
      <c r="J20" s="446">
        <f t="shared" si="1"/>
        <v>25532</v>
      </c>
      <c r="K20" s="446"/>
      <c r="L20" s="446">
        <v>202553</v>
      </c>
      <c r="M20" s="446">
        <v>20230</v>
      </c>
      <c r="N20" s="446">
        <v>17217</v>
      </c>
      <c r="O20" s="446">
        <v>37447</v>
      </c>
      <c r="P20" s="446">
        <v>0</v>
      </c>
      <c r="Q20" s="446">
        <v>270639</v>
      </c>
      <c r="R20" s="446">
        <v>26358</v>
      </c>
      <c r="S20" s="446">
        <v>23004</v>
      </c>
      <c r="T20" s="446">
        <v>49362</v>
      </c>
      <c r="U20" s="301" t="s">
        <v>183</v>
      </c>
    </row>
    <row r="21" spans="1:21" ht="18.75" customHeight="1">
      <c r="A21" s="271" t="s">
        <v>184</v>
      </c>
      <c r="B21" s="447">
        <v>66700</v>
      </c>
      <c r="C21" s="447">
        <v>7652</v>
      </c>
      <c r="D21" s="447">
        <v>5669</v>
      </c>
      <c r="E21" s="446">
        <f t="shared" si="0"/>
        <v>13321</v>
      </c>
      <c r="F21" s="446"/>
      <c r="G21" s="447">
        <v>133400</v>
      </c>
      <c r="H21" s="447">
        <v>15304</v>
      </c>
      <c r="I21" s="447">
        <v>11339</v>
      </c>
      <c r="J21" s="446">
        <f t="shared" si="1"/>
        <v>26643</v>
      </c>
      <c r="K21" s="446"/>
      <c r="L21" s="446">
        <v>200000</v>
      </c>
      <c r="M21" s="446">
        <v>22945</v>
      </c>
      <c r="N21" s="446">
        <v>17000</v>
      </c>
      <c r="O21" s="446">
        <v>39945</v>
      </c>
      <c r="P21" s="446">
        <v>0</v>
      </c>
      <c r="Q21" s="446">
        <v>266700</v>
      </c>
      <c r="R21" s="446">
        <v>30597</v>
      </c>
      <c r="S21" s="446">
        <v>22669</v>
      </c>
      <c r="T21" s="446">
        <v>53266</v>
      </c>
      <c r="U21" s="301" t="s">
        <v>206</v>
      </c>
    </row>
    <row r="22" spans="1:21" ht="18.75" customHeight="1">
      <c r="A22" s="271" t="s">
        <v>185</v>
      </c>
      <c r="B22" s="447">
        <v>68600</v>
      </c>
      <c r="C22" s="447">
        <v>5572</v>
      </c>
      <c r="D22" s="447">
        <v>5831</v>
      </c>
      <c r="E22" s="446">
        <f t="shared" si="0"/>
        <v>11403</v>
      </c>
      <c r="F22" s="446"/>
      <c r="G22" s="447">
        <v>137200</v>
      </c>
      <c r="H22" s="447">
        <v>11178</v>
      </c>
      <c r="I22" s="447">
        <v>11662</v>
      </c>
      <c r="J22" s="446">
        <f t="shared" si="1"/>
        <v>22840</v>
      </c>
      <c r="K22" s="446"/>
      <c r="L22" s="446">
        <v>204700</v>
      </c>
      <c r="M22" s="446">
        <v>17958</v>
      </c>
      <c r="N22" s="446">
        <v>17399.5</v>
      </c>
      <c r="O22" s="446">
        <v>35357.5</v>
      </c>
      <c r="P22" s="446">
        <v>0</v>
      </c>
      <c r="Q22" s="446">
        <v>272100</v>
      </c>
      <c r="R22" s="446">
        <v>24729</v>
      </c>
      <c r="S22" s="446">
        <v>23128.5</v>
      </c>
      <c r="T22" s="446">
        <v>47857.5</v>
      </c>
      <c r="U22" s="301" t="s">
        <v>207</v>
      </c>
    </row>
    <row r="23" spans="1:21" ht="18.75" customHeight="1">
      <c r="A23" s="271" t="s">
        <v>186</v>
      </c>
      <c r="B23" s="447">
        <v>57300</v>
      </c>
      <c r="C23" s="447">
        <v>17849.7</v>
      </c>
      <c r="D23" s="447">
        <v>4870.5</v>
      </c>
      <c r="E23" s="446">
        <f t="shared" si="0"/>
        <v>22720.199999999997</v>
      </c>
      <c r="F23" s="446"/>
      <c r="G23" s="447">
        <v>120200</v>
      </c>
      <c r="H23" s="447">
        <v>29630.85</v>
      </c>
      <c r="I23" s="447">
        <v>10217</v>
      </c>
      <c r="J23" s="446">
        <f t="shared" si="1"/>
        <v>39847.85</v>
      </c>
      <c r="K23" s="446"/>
      <c r="L23" s="446">
        <v>183100</v>
      </c>
      <c r="M23" s="446">
        <v>41412.05</v>
      </c>
      <c r="N23" s="446">
        <v>15563.5</v>
      </c>
      <c r="O23" s="446">
        <v>56975.55</v>
      </c>
      <c r="P23" s="446">
        <v>0</v>
      </c>
      <c r="Q23" s="446">
        <v>245900</v>
      </c>
      <c r="R23" s="446">
        <v>53174.45</v>
      </c>
      <c r="S23" s="446">
        <v>20901.5</v>
      </c>
      <c r="T23" s="446">
        <v>74075.95</v>
      </c>
      <c r="U23" s="301" t="s">
        <v>208</v>
      </c>
    </row>
    <row r="24" spans="1:21" ht="18.75" customHeight="1">
      <c r="A24" s="271" t="s">
        <v>187</v>
      </c>
      <c r="B24" s="447">
        <v>63600</v>
      </c>
      <c r="C24" s="447">
        <v>10994</v>
      </c>
      <c r="D24" s="447">
        <v>5406</v>
      </c>
      <c r="E24" s="446">
        <f t="shared" si="0"/>
        <v>16400</v>
      </c>
      <c r="F24" s="446"/>
      <c r="G24" s="447">
        <v>128100</v>
      </c>
      <c r="H24" s="447">
        <v>20996.7</v>
      </c>
      <c r="I24" s="447">
        <v>10888.5</v>
      </c>
      <c r="J24" s="446">
        <f t="shared" si="1"/>
        <v>31885.2</v>
      </c>
      <c r="K24" s="446"/>
      <c r="L24" s="446">
        <v>190000</v>
      </c>
      <c r="M24" s="446">
        <v>33810</v>
      </c>
      <c r="N24" s="446">
        <v>16150</v>
      </c>
      <c r="O24" s="446">
        <v>49960</v>
      </c>
      <c r="P24" s="446">
        <v>0</v>
      </c>
      <c r="Q24" s="446">
        <v>251900</v>
      </c>
      <c r="R24" s="446">
        <v>46623.3</v>
      </c>
      <c r="S24" s="446">
        <v>21411.5</v>
      </c>
      <c r="T24" s="446">
        <v>68034.8</v>
      </c>
      <c r="U24" s="301" t="s">
        <v>459</v>
      </c>
    </row>
    <row r="25" spans="1:21" ht="18.75" customHeight="1">
      <c r="A25" s="271" t="s">
        <v>188</v>
      </c>
      <c r="B25" s="447">
        <v>57200</v>
      </c>
      <c r="C25" s="447">
        <v>17936</v>
      </c>
      <c r="D25" s="447">
        <v>4862</v>
      </c>
      <c r="E25" s="446">
        <f t="shared" si="0"/>
        <v>22798</v>
      </c>
      <c r="F25" s="446"/>
      <c r="G25" s="447">
        <v>119100</v>
      </c>
      <c r="H25" s="447">
        <v>30747</v>
      </c>
      <c r="I25" s="447">
        <v>10123.5</v>
      </c>
      <c r="J25" s="446">
        <f t="shared" si="1"/>
        <v>40870.5</v>
      </c>
      <c r="K25" s="446"/>
      <c r="L25" s="446">
        <v>177200</v>
      </c>
      <c r="M25" s="446">
        <v>47712</v>
      </c>
      <c r="N25" s="446">
        <v>15062</v>
      </c>
      <c r="O25" s="446">
        <v>62774</v>
      </c>
      <c r="P25" s="446">
        <v>0</v>
      </c>
      <c r="Q25" s="446">
        <v>237200</v>
      </c>
      <c r="R25" s="446">
        <v>62684</v>
      </c>
      <c r="S25" s="446">
        <v>20162</v>
      </c>
      <c r="T25" s="446">
        <v>82846</v>
      </c>
      <c r="U25" s="301" t="s">
        <v>210</v>
      </c>
    </row>
    <row r="26" spans="1:21" ht="18.75" customHeight="1">
      <c r="A26" s="271" t="s">
        <v>189</v>
      </c>
      <c r="B26" s="447">
        <v>59200</v>
      </c>
      <c r="C26" s="447">
        <v>9100</v>
      </c>
      <c r="D26" s="447">
        <v>5032</v>
      </c>
      <c r="E26" s="446">
        <f t="shared" si="0"/>
        <v>14132</v>
      </c>
      <c r="F26" s="446"/>
      <c r="G26" s="447">
        <v>131900</v>
      </c>
      <c r="H26" s="447">
        <v>16914.4</v>
      </c>
      <c r="I26" s="447">
        <v>11211.5</v>
      </c>
      <c r="J26" s="446">
        <f t="shared" si="1"/>
        <v>28125.9</v>
      </c>
      <c r="K26" s="446"/>
      <c r="L26" s="446">
        <v>195300</v>
      </c>
      <c r="M26" s="446">
        <v>28072.8</v>
      </c>
      <c r="N26" s="446">
        <v>16600.5</v>
      </c>
      <c r="O26" s="446">
        <v>44673.3</v>
      </c>
      <c r="P26" s="446">
        <v>0</v>
      </c>
      <c r="Q26" s="446">
        <v>258800</v>
      </c>
      <c r="R26" s="446">
        <v>39248.8</v>
      </c>
      <c r="S26" s="446">
        <v>21998</v>
      </c>
      <c r="T26" s="446">
        <v>61246.8</v>
      </c>
      <c r="U26" s="301" t="s">
        <v>189</v>
      </c>
    </row>
    <row r="27" spans="1:21" ht="18.75" customHeight="1">
      <c r="A27" s="271" t="s">
        <v>190</v>
      </c>
      <c r="B27" s="447">
        <v>63700</v>
      </c>
      <c r="C27" s="447">
        <v>10889</v>
      </c>
      <c r="D27" s="447">
        <v>5415</v>
      </c>
      <c r="E27" s="446">
        <f t="shared" si="0"/>
        <v>16304</v>
      </c>
      <c r="F27" s="446"/>
      <c r="G27" s="447">
        <v>130900</v>
      </c>
      <c r="H27" s="447">
        <v>17945</v>
      </c>
      <c r="I27" s="447">
        <v>11127</v>
      </c>
      <c r="J27" s="446">
        <f t="shared" si="1"/>
        <v>29072</v>
      </c>
      <c r="K27" s="446"/>
      <c r="L27" s="446">
        <v>198100</v>
      </c>
      <c r="M27" s="446">
        <v>25001</v>
      </c>
      <c r="N27" s="446">
        <v>16839</v>
      </c>
      <c r="O27" s="446">
        <v>41840</v>
      </c>
      <c r="P27" s="446">
        <v>0</v>
      </c>
      <c r="Q27" s="446">
        <v>265400</v>
      </c>
      <c r="R27" s="446">
        <v>32067</v>
      </c>
      <c r="S27" s="446">
        <v>22559</v>
      </c>
      <c r="T27" s="446">
        <v>54626</v>
      </c>
      <c r="U27" s="301" t="s">
        <v>460</v>
      </c>
    </row>
    <row r="28" spans="1:21" ht="18.75" customHeight="1">
      <c r="A28" s="271" t="s">
        <v>191</v>
      </c>
      <c r="B28" s="447">
        <v>68600</v>
      </c>
      <c r="C28" s="447">
        <v>5516</v>
      </c>
      <c r="D28" s="447">
        <v>5831</v>
      </c>
      <c r="E28" s="446">
        <f t="shared" si="0"/>
        <v>11347</v>
      </c>
      <c r="F28" s="446"/>
      <c r="G28" s="447">
        <v>138500</v>
      </c>
      <c r="H28" s="447">
        <v>9710</v>
      </c>
      <c r="I28" s="447">
        <v>11772.5</v>
      </c>
      <c r="J28" s="446">
        <f t="shared" si="1"/>
        <v>21482.5</v>
      </c>
      <c r="K28" s="446"/>
      <c r="L28" s="446">
        <v>208400</v>
      </c>
      <c r="M28" s="446">
        <v>13904</v>
      </c>
      <c r="N28" s="446">
        <v>17714</v>
      </c>
      <c r="O28" s="446">
        <v>31618</v>
      </c>
      <c r="P28" s="446">
        <v>0</v>
      </c>
      <c r="Q28" s="446">
        <v>278200</v>
      </c>
      <c r="R28" s="446">
        <v>18092</v>
      </c>
      <c r="S28" s="446">
        <v>23647</v>
      </c>
      <c r="T28" s="446">
        <v>41739</v>
      </c>
      <c r="U28" s="301" t="s">
        <v>212</v>
      </c>
    </row>
    <row r="29" spans="1:21" ht="18.75" customHeight="1">
      <c r="A29" s="271" t="s">
        <v>192</v>
      </c>
      <c r="B29" s="447">
        <v>68700</v>
      </c>
      <c r="C29" s="447">
        <v>5496</v>
      </c>
      <c r="D29" s="447">
        <v>5839.5</v>
      </c>
      <c r="E29" s="446">
        <f t="shared" si="0"/>
        <v>11335.5</v>
      </c>
      <c r="F29" s="446"/>
      <c r="G29" s="447">
        <v>137300</v>
      </c>
      <c r="H29" s="447">
        <v>10984</v>
      </c>
      <c r="I29" s="447">
        <v>11670.5</v>
      </c>
      <c r="J29" s="446">
        <f t="shared" si="1"/>
        <v>22654.5</v>
      </c>
      <c r="K29" s="446"/>
      <c r="L29" s="446">
        <v>206000</v>
      </c>
      <c r="M29" s="446">
        <v>16480</v>
      </c>
      <c r="N29" s="446">
        <v>17510</v>
      </c>
      <c r="O29" s="446">
        <v>33990</v>
      </c>
      <c r="P29" s="446">
        <v>0</v>
      </c>
      <c r="Q29" s="446">
        <v>274700</v>
      </c>
      <c r="R29" s="446">
        <v>21976</v>
      </c>
      <c r="S29" s="446">
        <v>23349.5</v>
      </c>
      <c r="T29" s="446">
        <v>45325.5</v>
      </c>
      <c r="U29" s="301" t="s">
        <v>461</v>
      </c>
    </row>
    <row r="30" spans="1:21" ht="18.75" customHeight="1">
      <c r="A30" s="271" t="s">
        <v>128</v>
      </c>
      <c r="B30" s="447">
        <v>66500</v>
      </c>
      <c r="C30" s="447">
        <v>7855</v>
      </c>
      <c r="D30" s="447">
        <v>5652.5</v>
      </c>
      <c r="E30" s="446">
        <f t="shared" si="0"/>
        <v>13507.5</v>
      </c>
      <c r="F30" s="446"/>
      <c r="G30" s="447">
        <v>133000</v>
      </c>
      <c r="H30" s="447">
        <v>15711</v>
      </c>
      <c r="I30" s="447">
        <v>11305</v>
      </c>
      <c r="J30" s="446">
        <f t="shared" si="1"/>
        <v>27016</v>
      </c>
      <c r="K30" s="446"/>
      <c r="L30" s="446">
        <v>199500</v>
      </c>
      <c r="M30" s="446">
        <v>23566</v>
      </c>
      <c r="N30" s="446">
        <v>16957.5</v>
      </c>
      <c r="O30" s="446">
        <v>40523.5</v>
      </c>
      <c r="P30" s="446">
        <v>0</v>
      </c>
      <c r="Q30" s="446">
        <v>266000</v>
      </c>
      <c r="R30" s="446">
        <v>31421</v>
      </c>
      <c r="S30" s="446">
        <v>22610</v>
      </c>
      <c r="T30" s="446">
        <v>54031</v>
      </c>
      <c r="U30" s="301" t="s">
        <v>213</v>
      </c>
    </row>
    <row r="31" spans="1:21" ht="18.75" customHeight="1">
      <c r="A31" s="271" t="s">
        <v>194</v>
      </c>
      <c r="B31" s="447">
        <v>58600</v>
      </c>
      <c r="C31" s="447">
        <v>16389</v>
      </c>
      <c r="D31" s="447">
        <v>4981</v>
      </c>
      <c r="E31" s="446">
        <f t="shared" si="0"/>
        <v>21370</v>
      </c>
      <c r="F31" s="446"/>
      <c r="G31" s="447">
        <v>125300</v>
      </c>
      <c r="H31" s="447">
        <v>24076</v>
      </c>
      <c r="I31" s="447">
        <v>10650.5</v>
      </c>
      <c r="J31" s="446">
        <f t="shared" si="1"/>
        <v>34726.5</v>
      </c>
      <c r="K31" s="446"/>
      <c r="L31" s="446">
        <v>191900</v>
      </c>
      <c r="M31" s="446">
        <v>31749</v>
      </c>
      <c r="N31" s="446">
        <v>16311.5</v>
      </c>
      <c r="O31" s="446">
        <v>48060.5</v>
      </c>
      <c r="P31" s="446">
        <v>0</v>
      </c>
      <c r="Q31" s="446">
        <v>258600</v>
      </c>
      <c r="R31" s="446">
        <v>39434</v>
      </c>
      <c r="S31" s="446">
        <v>21981</v>
      </c>
      <c r="T31" s="446">
        <v>61415</v>
      </c>
      <c r="U31" s="301" t="s">
        <v>214</v>
      </c>
    </row>
    <row r="32" spans="1:21" ht="18.75" customHeight="1">
      <c r="A32" s="271" t="s">
        <v>195</v>
      </c>
      <c r="B32" s="447">
        <v>67602</v>
      </c>
      <c r="C32" s="447">
        <v>6652</v>
      </c>
      <c r="D32" s="447">
        <v>5746</v>
      </c>
      <c r="E32" s="446">
        <f t="shared" si="0"/>
        <v>12398</v>
      </c>
      <c r="F32" s="446"/>
      <c r="G32" s="447">
        <v>135204</v>
      </c>
      <c r="H32" s="447">
        <v>13304</v>
      </c>
      <c r="I32" s="447">
        <v>11492</v>
      </c>
      <c r="J32" s="446">
        <f t="shared" si="1"/>
        <v>24796</v>
      </c>
      <c r="K32" s="446"/>
      <c r="L32" s="446">
        <v>200698</v>
      </c>
      <c r="M32" s="446">
        <v>22243</v>
      </c>
      <c r="N32" s="446">
        <v>17059</v>
      </c>
      <c r="O32" s="446">
        <v>39302</v>
      </c>
      <c r="P32" s="446">
        <v>0</v>
      </c>
      <c r="Q32" s="446">
        <v>265601</v>
      </c>
      <c r="R32" s="446">
        <v>31823</v>
      </c>
      <c r="S32" s="446">
        <v>22576</v>
      </c>
      <c r="T32" s="446">
        <v>54399</v>
      </c>
      <c r="U32" s="301" t="s">
        <v>195</v>
      </c>
    </row>
    <row r="33" spans="1:21" ht="18.75" customHeight="1">
      <c r="A33" s="271" t="s">
        <v>69</v>
      </c>
      <c r="B33" s="447">
        <v>66722.25</v>
      </c>
      <c r="C33" s="447">
        <v>7606.35</v>
      </c>
      <c r="D33" s="447">
        <v>5671.4</v>
      </c>
      <c r="E33" s="446">
        <f t="shared" si="0"/>
        <v>13277.75</v>
      </c>
      <c r="F33" s="446"/>
      <c r="G33" s="447">
        <v>133444.55</v>
      </c>
      <c r="H33" s="447">
        <v>15212.7</v>
      </c>
      <c r="I33" s="447">
        <v>11342.8</v>
      </c>
      <c r="J33" s="446">
        <f t="shared" si="1"/>
        <v>26555.5</v>
      </c>
      <c r="K33" s="446"/>
      <c r="L33" s="446">
        <v>200166.8</v>
      </c>
      <c r="M33" s="446">
        <v>22819</v>
      </c>
      <c r="N33" s="446">
        <v>17014.2</v>
      </c>
      <c r="O33" s="446">
        <v>39833.2</v>
      </c>
      <c r="P33" s="446">
        <v>0</v>
      </c>
      <c r="Q33" s="446">
        <v>266889.1</v>
      </c>
      <c r="R33" s="446">
        <v>30425.35</v>
      </c>
      <c r="S33" s="446">
        <v>22685.55</v>
      </c>
      <c r="T33" s="446">
        <v>53110.9</v>
      </c>
      <c r="U33" s="301" t="s">
        <v>69</v>
      </c>
    </row>
    <row r="34" spans="1:21" ht="18.75" customHeight="1">
      <c r="A34" s="271" t="s">
        <v>196</v>
      </c>
      <c r="B34" s="447">
        <v>58700</v>
      </c>
      <c r="C34" s="447">
        <v>16317.5</v>
      </c>
      <c r="D34" s="447">
        <v>4989.5</v>
      </c>
      <c r="E34" s="446">
        <f t="shared" si="0"/>
        <v>21307</v>
      </c>
      <c r="F34" s="446"/>
      <c r="G34" s="447">
        <v>122100</v>
      </c>
      <c r="H34" s="447">
        <v>27558.35</v>
      </c>
      <c r="I34" s="447">
        <v>10378.5</v>
      </c>
      <c r="J34" s="446">
        <f t="shared" si="1"/>
        <v>37936.85</v>
      </c>
      <c r="K34" s="446"/>
      <c r="L34" s="446">
        <v>185500</v>
      </c>
      <c r="M34" s="446">
        <v>38799.15</v>
      </c>
      <c r="N34" s="446">
        <v>15767.5</v>
      </c>
      <c r="O34" s="446">
        <v>54566.65</v>
      </c>
      <c r="P34" s="446">
        <v>0</v>
      </c>
      <c r="Q34" s="446">
        <v>248800</v>
      </c>
      <c r="R34" s="446">
        <v>50022.25</v>
      </c>
      <c r="S34" s="446">
        <v>21148</v>
      </c>
      <c r="T34" s="446">
        <v>71170.25</v>
      </c>
      <c r="U34" s="301" t="s">
        <v>196</v>
      </c>
    </row>
    <row r="35" spans="1:21" ht="18.75" customHeight="1">
      <c r="A35" s="271" t="s">
        <v>197</v>
      </c>
      <c r="B35" s="447">
        <v>61200</v>
      </c>
      <c r="C35" s="447">
        <v>13633.83</v>
      </c>
      <c r="D35" s="447">
        <v>5202</v>
      </c>
      <c r="E35" s="446">
        <f t="shared" si="0"/>
        <v>18835.829999999998</v>
      </c>
      <c r="F35" s="446"/>
      <c r="G35" s="447">
        <v>122400</v>
      </c>
      <c r="H35" s="447">
        <v>27267.66</v>
      </c>
      <c r="I35" s="447">
        <v>10404</v>
      </c>
      <c r="J35" s="446">
        <f t="shared" si="1"/>
        <v>37671.659999999996</v>
      </c>
      <c r="K35" s="446"/>
      <c r="L35" s="446">
        <v>183500</v>
      </c>
      <c r="M35" s="446">
        <v>40879.212499999994</v>
      </c>
      <c r="N35" s="446">
        <v>15597.5</v>
      </c>
      <c r="O35" s="446">
        <v>56476.712499999994</v>
      </c>
      <c r="P35" s="446">
        <v>0</v>
      </c>
      <c r="Q35" s="446">
        <v>244700</v>
      </c>
      <c r="R35" s="446">
        <v>54513.042499999996</v>
      </c>
      <c r="S35" s="446">
        <v>20799.5</v>
      </c>
      <c r="T35" s="446">
        <v>75312.5425</v>
      </c>
      <c r="U35" s="301" t="s">
        <v>197</v>
      </c>
    </row>
    <row r="36" spans="1:21" ht="18.75" customHeight="1">
      <c r="A36" s="271" t="s">
        <v>198</v>
      </c>
      <c r="B36" s="447">
        <v>62300</v>
      </c>
      <c r="C36" s="447">
        <v>12421.55</v>
      </c>
      <c r="D36" s="447">
        <v>5295.5</v>
      </c>
      <c r="E36" s="446">
        <f t="shared" si="0"/>
        <v>17717.05</v>
      </c>
      <c r="F36" s="446"/>
      <c r="G36" s="447">
        <v>128800</v>
      </c>
      <c r="H36" s="447">
        <v>20271.6</v>
      </c>
      <c r="I36" s="447">
        <v>10948</v>
      </c>
      <c r="J36" s="446">
        <f t="shared" si="1"/>
        <v>31219.6</v>
      </c>
      <c r="K36" s="446"/>
      <c r="L36" s="446">
        <v>191400</v>
      </c>
      <c r="M36" s="446">
        <v>32344</v>
      </c>
      <c r="N36" s="446">
        <v>16269</v>
      </c>
      <c r="O36" s="446">
        <v>48613</v>
      </c>
      <c r="P36" s="446">
        <v>0</v>
      </c>
      <c r="Q36" s="446">
        <v>254000</v>
      </c>
      <c r="R36" s="446">
        <v>44416.4</v>
      </c>
      <c r="S36" s="446">
        <v>21590</v>
      </c>
      <c r="T36" s="446">
        <v>66006.4</v>
      </c>
      <c r="U36" s="301" t="s">
        <v>215</v>
      </c>
    </row>
    <row r="37" spans="1:21" ht="18.75" customHeight="1">
      <c r="A37" s="271" t="s">
        <v>199</v>
      </c>
      <c r="B37" s="447">
        <v>54500</v>
      </c>
      <c r="C37" s="447">
        <v>20900</v>
      </c>
      <c r="D37" s="447">
        <v>4632</v>
      </c>
      <c r="E37" s="446">
        <f t="shared" si="0"/>
        <v>25532</v>
      </c>
      <c r="F37" s="446"/>
      <c r="G37" s="447">
        <v>116700</v>
      </c>
      <c r="H37" s="447">
        <v>33340</v>
      </c>
      <c r="I37" s="447">
        <v>9919</v>
      </c>
      <c r="J37" s="446">
        <f t="shared" si="1"/>
        <v>43259</v>
      </c>
      <c r="K37" s="446"/>
      <c r="L37" s="446">
        <v>179000</v>
      </c>
      <c r="M37" s="446">
        <v>45800</v>
      </c>
      <c r="N37" s="446">
        <v>15215</v>
      </c>
      <c r="O37" s="446">
        <v>61015</v>
      </c>
      <c r="P37" s="446">
        <v>0</v>
      </c>
      <c r="Q37" s="446">
        <v>241200</v>
      </c>
      <c r="R37" s="446">
        <v>58240</v>
      </c>
      <c r="S37" s="446">
        <v>20502</v>
      </c>
      <c r="T37" s="446">
        <v>78742</v>
      </c>
      <c r="U37" s="301" t="s">
        <v>216</v>
      </c>
    </row>
    <row r="38" spans="1:21" ht="18.75" customHeight="1">
      <c r="A38" s="271" t="s">
        <v>200</v>
      </c>
      <c r="B38" s="447">
        <v>59400</v>
      </c>
      <c r="C38" s="447">
        <v>15598.65</v>
      </c>
      <c r="D38" s="447">
        <v>5049</v>
      </c>
      <c r="E38" s="446">
        <f t="shared" si="0"/>
        <v>20647.65</v>
      </c>
      <c r="F38" s="446"/>
      <c r="G38" s="447">
        <v>120000</v>
      </c>
      <c r="H38" s="447">
        <v>29817.85</v>
      </c>
      <c r="I38" s="447">
        <v>10200</v>
      </c>
      <c r="J38" s="446">
        <f t="shared" si="1"/>
        <v>40017.85</v>
      </c>
      <c r="K38" s="446"/>
      <c r="L38" s="447">
        <v>180600</v>
      </c>
      <c r="M38" s="447">
        <v>44037.05</v>
      </c>
      <c r="N38" s="447">
        <v>15351</v>
      </c>
      <c r="O38" s="446">
        <f>M38+N38</f>
        <v>59388.05</v>
      </c>
      <c r="P38" s="547"/>
      <c r="Q38" s="447">
        <v>241200</v>
      </c>
      <c r="R38" s="447">
        <v>58256.25</v>
      </c>
      <c r="S38" s="447">
        <v>20502</v>
      </c>
      <c r="T38" s="446">
        <f>R38+S38</f>
        <v>78758.25</v>
      </c>
      <c r="U38" s="301" t="s">
        <v>462</v>
      </c>
    </row>
    <row r="39" spans="1:21" ht="18.75" customHeight="1">
      <c r="A39" s="271" t="s">
        <v>201</v>
      </c>
      <c r="B39" s="447">
        <v>56900</v>
      </c>
      <c r="C39" s="447">
        <v>18195</v>
      </c>
      <c r="D39" s="447">
        <v>4836.5</v>
      </c>
      <c r="E39" s="446">
        <f t="shared" si="0"/>
        <v>23031.5</v>
      </c>
      <c r="F39" s="446"/>
      <c r="G39" s="447">
        <v>119800</v>
      </c>
      <c r="H39" s="447">
        <v>29966.6</v>
      </c>
      <c r="I39" s="447">
        <v>10183</v>
      </c>
      <c r="J39" s="446">
        <f t="shared" si="1"/>
        <v>40149.600000000006</v>
      </c>
      <c r="K39" s="446"/>
      <c r="L39" s="446">
        <v>182700</v>
      </c>
      <c r="M39" s="446">
        <v>41738.15</v>
      </c>
      <c r="N39" s="446">
        <v>15529.5</v>
      </c>
      <c r="O39" s="446">
        <v>57267.65</v>
      </c>
      <c r="P39" s="446">
        <v>0</v>
      </c>
      <c r="Q39" s="446">
        <v>245600</v>
      </c>
      <c r="R39" s="446">
        <v>53509.75</v>
      </c>
      <c r="S39" s="446">
        <v>20876</v>
      </c>
      <c r="T39" s="446">
        <v>74385.75</v>
      </c>
      <c r="U39" s="301" t="s">
        <v>217</v>
      </c>
    </row>
    <row r="40" spans="1:21" ht="18.75" customHeight="1">
      <c r="A40" s="270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446"/>
      <c r="M40" s="446"/>
      <c r="N40" s="446"/>
      <c r="O40" s="446"/>
      <c r="P40" s="446"/>
      <c r="Q40" s="446"/>
      <c r="R40" s="446"/>
      <c r="S40" s="446"/>
      <c r="T40" s="446"/>
      <c r="U40" s="301"/>
    </row>
    <row r="41" spans="1:21" ht="18.75" customHeight="1">
      <c r="A41" s="273"/>
      <c r="B41" s="688" t="s">
        <v>269</v>
      </c>
      <c r="C41" s="689"/>
      <c r="D41" s="689"/>
      <c r="E41" s="690"/>
      <c r="F41" s="296"/>
      <c r="G41" s="688" t="s">
        <v>270</v>
      </c>
      <c r="H41" s="689"/>
      <c r="I41" s="689"/>
      <c r="J41" s="690"/>
      <c r="K41" s="296"/>
      <c r="L41" s="688" t="s">
        <v>465</v>
      </c>
      <c r="M41" s="689"/>
      <c r="N41" s="689"/>
      <c r="O41" s="690"/>
      <c r="P41" s="296"/>
      <c r="Q41" s="688" t="s">
        <v>466</v>
      </c>
      <c r="R41" s="689"/>
      <c r="S41" s="689"/>
      <c r="T41" s="690"/>
      <c r="U41" s="301"/>
    </row>
    <row r="42" spans="1:21" ht="18.75" customHeight="1">
      <c r="A42" s="270" t="s">
        <v>38</v>
      </c>
      <c r="B42" s="446">
        <v>312600</v>
      </c>
      <c r="C42" s="446">
        <v>60844</v>
      </c>
      <c r="D42" s="446">
        <v>26571</v>
      </c>
      <c r="E42" s="446">
        <f aca="true" t="shared" si="2" ref="E42:E67">C42+D42</f>
        <v>87415</v>
      </c>
      <c r="F42" s="446"/>
      <c r="G42" s="446">
        <v>470300</v>
      </c>
      <c r="H42" s="446">
        <v>89801</v>
      </c>
      <c r="I42" s="446">
        <v>39975</v>
      </c>
      <c r="J42" s="446">
        <f aca="true" t="shared" si="3" ref="J42:J67">H42+I42</f>
        <v>129776</v>
      </c>
      <c r="K42" s="446"/>
      <c r="L42" s="446">
        <v>627900</v>
      </c>
      <c r="M42" s="446">
        <v>118741</v>
      </c>
      <c r="N42" s="446">
        <v>53371</v>
      </c>
      <c r="O42" s="446">
        <v>172112</v>
      </c>
      <c r="P42" s="446">
        <v>0</v>
      </c>
      <c r="Q42" s="446">
        <v>785600</v>
      </c>
      <c r="R42" s="446">
        <v>147698</v>
      </c>
      <c r="S42" s="446">
        <v>66776</v>
      </c>
      <c r="T42" s="446">
        <v>214474</v>
      </c>
      <c r="U42" s="301" t="s">
        <v>203</v>
      </c>
    </row>
    <row r="43" spans="1:21" s="261" customFormat="1" ht="18.75" customHeight="1">
      <c r="A43" s="271" t="s">
        <v>39</v>
      </c>
      <c r="B43" s="447">
        <v>314000</v>
      </c>
      <c r="C43" s="447">
        <v>59230.35</v>
      </c>
      <c r="D43" s="447">
        <v>26690</v>
      </c>
      <c r="E43" s="446">
        <f t="shared" si="2"/>
        <v>85920.34999999999</v>
      </c>
      <c r="F43" s="446"/>
      <c r="G43" s="447">
        <v>470800</v>
      </c>
      <c r="H43" s="447">
        <v>89166.25</v>
      </c>
      <c r="I43" s="447">
        <v>40018</v>
      </c>
      <c r="J43" s="446">
        <f t="shared" si="3"/>
        <v>129184.25</v>
      </c>
      <c r="K43" s="446"/>
      <c r="L43" s="446">
        <v>627500</v>
      </c>
      <c r="M43" s="446">
        <v>119083</v>
      </c>
      <c r="N43" s="446">
        <v>53337.5</v>
      </c>
      <c r="O43" s="446">
        <v>172420.5</v>
      </c>
      <c r="P43" s="446">
        <v>0</v>
      </c>
      <c r="Q43" s="446">
        <v>784300</v>
      </c>
      <c r="R43" s="446">
        <v>149018.9</v>
      </c>
      <c r="S43" s="446">
        <v>66665.5</v>
      </c>
      <c r="T43" s="446">
        <v>215684.4</v>
      </c>
      <c r="U43" s="301" t="s">
        <v>204</v>
      </c>
    </row>
    <row r="44" spans="1:21" s="261" customFormat="1" ht="18.75" customHeight="1">
      <c r="A44" s="271" t="s">
        <v>40</v>
      </c>
      <c r="B44" s="447">
        <v>333200</v>
      </c>
      <c r="C44" s="447">
        <v>38486</v>
      </c>
      <c r="D44" s="447">
        <v>28322</v>
      </c>
      <c r="E44" s="446">
        <f t="shared" si="2"/>
        <v>66808</v>
      </c>
      <c r="F44" s="446"/>
      <c r="G44" s="447">
        <v>501300</v>
      </c>
      <c r="H44" s="447">
        <v>56136.5</v>
      </c>
      <c r="I44" s="447">
        <v>42610.5</v>
      </c>
      <c r="J44" s="446">
        <f t="shared" si="3"/>
        <v>98747</v>
      </c>
      <c r="K44" s="446"/>
      <c r="L44" s="446">
        <v>669300</v>
      </c>
      <c r="M44" s="446">
        <v>73776.5</v>
      </c>
      <c r="N44" s="446">
        <v>56890.5</v>
      </c>
      <c r="O44" s="446">
        <v>130667</v>
      </c>
      <c r="P44" s="446">
        <v>0</v>
      </c>
      <c r="Q44" s="446">
        <v>837400</v>
      </c>
      <c r="R44" s="446">
        <v>91427</v>
      </c>
      <c r="S44" s="446">
        <v>71179</v>
      </c>
      <c r="T44" s="446">
        <v>162606</v>
      </c>
      <c r="U44" s="301" t="s">
        <v>205</v>
      </c>
    </row>
    <row r="45" spans="1:21" s="261" customFormat="1" ht="18.75" customHeight="1">
      <c r="A45" s="271" t="s">
        <v>41</v>
      </c>
      <c r="B45" s="447">
        <v>336700</v>
      </c>
      <c r="C45" s="447">
        <v>34743.871</v>
      </c>
      <c r="D45" s="447">
        <v>28619.5</v>
      </c>
      <c r="E45" s="446">
        <f t="shared" si="2"/>
        <v>63363.371</v>
      </c>
      <c r="F45" s="446"/>
      <c r="G45" s="447">
        <v>505000</v>
      </c>
      <c r="H45" s="447">
        <v>52100.65</v>
      </c>
      <c r="I45" s="447">
        <v>42925</v>
      </c>
      <c r="J45" s="446">
        <f t="shared" si="3"/>
        <v>95025.65</v>
      </c>
      <c r="K45" s="446"/>
      <c r="L45" s="446">
        <v>673300</v>
      </c>
      <c r="M45" s="446">
        <v>69457.42899999999</v>
      </c>
      <c r="N45" s="446">
        <v>57230.5</v>
      </c>
      <c r="O45" s="446">
        <v>126687.92899999999</v>
      </c>
      <c r="P45" s="446">
        <v>0</v>
      </c>
      <c r="Q45" s="446">
        <v>841600</v>
      </c>
      <c r="R45" s="446">
        <v>86814.208</v>
      </c>
      <c r="S45" s="446">
        <v>71536</v>
      </c>
      <c r="T45" s="446">
        <v>158350.20799999998</v>
      </c>
      <c r="U45" s="301" t="s">
        <v>41</v>
      </c>
    </row>
    <row r="46" spans="1:21" s="261" customFormat="1" ht="18.75" customHeight="1">
      <c r="A46" s="271" t="s">
        <v>42</v>
      </c>
      <c r="B46" s="447">
        <v>343500</v>
      </c>
      <c r="C46" s="447">
        <v>27282.5</v>
      </c>
      <c r="D46" s="447">
        <v>29197.5</v>
      </c>
      <c r="E46" s="446">
        <f t="shared" si="2"/>
        <v>56480</v>
      </c>
      <c r="F46" s="446"/>
      <c r="G46" s="447">
        <v>515300</v>
      </c>
      <c r="H46" s="447">
        <v>40927.7</v>
      </c>
      <c r="I46" s="447">
        <v>43800.5</v>
      </c>
      <c r="J46" s="446">
        <f t="shared" si="3"/>
        <v>84728.2</v>
      </c>
      <c r="K46" s="446"/>
      <c r="L46" s="446">
        <v>687000</v>
      </c>
      <c r="M46" s="446">
        <v>54565</v>
      </c>
      <c r="N46" s="446">
        <v>58395</v>
      </c>
      <c r="O46" s="446">
        <v>112960</v>
      </c>
      <c r="P46" s="446">
        <v>0</v>
      </c>
      <c r="Q46" s="446">
        <v>858800</v>
      </c>
      <c r="R46" s="446">
        <v>68210.2</v>
      </c>
      <c r="S46" s="446">
        <v>72998</v>
      </c>
      <c r="T46" s="446">
        <v>141208.2</v>
      </c>
      <c r="U46" s="301" t="s">
        <v>42</v>
      </c>
    </row>
    <row r="47" spans="1:21" s="261" customFormat="1" ht="18.75" customHeight="1">
      <c r="A47" s="271" t="s">
        <v>182</v>
      </c>
      <c r="B47" s="447">
        <v>345852</v>
      </c>
      <c r="C47" s="447">
        <v>24751.1</v>
      </c>
      <c r="D47" s="447">
        <v>29397</v>
      </c>
      <c r="E47" s="446">
        <f t="shared" si="2"/>
        <v>54148.100000000006</v>
      </c>
      <c r="F47" s="446"/>
      <c r="G47" s="447">
        <v>520524</v>
      </c>
      <c r="H47" s="447">
        <v>35231.45</v>
      </c>
      <c r="I47" s="447">
        <v>44245</v>
      </c>
      <c r="J47" s="446">
        <f t="shared" si="3"/>
        <v>79476.45</v>
      </c>
      <c r="K47" s="446"/>
      <c r="L47" s="446">
        <v>695196</v>
      </c>
      <c r="M47" s="446">
        <v>45711.75</v>
      </c>
      <c r="N47" s="446">
        <v>59092</v>
      </c>
      <c r="O47" s="446">
        <v>104803.75</v>
      </c>
      <c r="P47" s="446">
        <v>0</v>
      </c>
      <c r="Q47" s="446">
        <v>869869</v>
      </c>
      <c r="R47" s="446">
        <v>56192.15</v>
      </c>
      <c r="S47" s="446">
        <v>73939</v>
      </c>
      <c r="T47" s="446">
        <v>130131.15</v>
      </c>
      <c r="U47" s="301" t="s">
        <v>182</v>
      </c>
    </row>
    <row r="48" spans="1:21" s="261" customFormat="1" ht="18.75" customHeight="1">
      <c r="A48" s="271" t="s">
        <v>183</v>
      </c>
      <c r="B48" s="447">
        <v>338724</v>
      </c>
      <c r="C48" s="447">
        <v>32485</v>
      </c>
      <c r="D48" s="447">
        <v>28792</v>
      </c>
      <c r="E48" s="446">
        <f t="shared" si="2"/>
        <v>61277</v>
      </c>
      <c r="F48" s="446"/>
      <c r="G48" s="447">
        <v>508936</v>
      </c>
      <c r="H48" s="447">
        <v>47804</v>
      </c>
      <c r="I48" s="447">
        <v>43260</v>
      </c>
      <c r="J48" s="446">
        <f t="shared" si="3"/>
        <v>91064</v>
      </c>
      <c r="K48" s="446"/>
      <c r="L48" s="446">
        <v>679149</v>
      </c>
      <c r="M48" s="446">
        <v>63123</v>
      </c>
      <c r="N48" s="446">
        <v>57728</v>
      </c>
      <c r="O48" s="446">
        <v>120851</v>
      </c>
      <c r="P48" s="446">
        <v>0</v>
      </c>
      <c r="Q48" s="446">
        <v>849362</v>
      </c>
      <c r="R48" s="446">
        <v>78443</v>
      </c>
      <c r="S48" s="446">
        <v>72196</v>
      </c>
      <c r="T48" s="446">
        <v>150639</v>
      </c>
      <c r="U48" s="301" t="s">
        <v>183</v>
      </c>
    </row>
    <row r="49" spans="1:21" s="261" customFormat="1" ht="18.75" customHeight="1">
      <c r="A49" s="271" t="s">
        <v>184</v>
      </c>
      <c r="B49" s="447">
        <v>333400</v>
      </c>
      <c r="C49" s="447">
        <v>38249</v>
      </c>
      <c r="D49" s="447">
        <v>28339</v>
      </c>
      <c r="E49" s="446">
        <f t="shared" si="2"/>
        <v>66588</v>
      </c>
      <c r="F49" s="446"/>
      <c r="G49" s="447">
        <v>500100</v>
      </c>
      <c r="H49" s="447">
        <v>57373</v>
      </c>
      <c r="I49" s="447">
        <v>42508</v>
      </c>
      <c r="J49" s="446">
        <f t="shared" si="3"/>
        <v>99881</v>
      </c>
      <c r="K49" s="446"/>
      <c r="L49" s="446">
        <v>666800</v>
      </c>
      <c r="M49" s="446">
        <v>76497</v>
      </c>
      <c r="N49" s="446">
        <v>56678</v>
      </c>
      <c r="O49" s="446">
        <v>133175</v>
      </c>
      <c r="P49" s="446">
        <v>0</v>
      </c>
      <c r="Q49" s="446">
        <v>833500</v>
      </c>
      <c r="R49" s="446">
        <v>95622</v>
      </c>
      <c r="S49" s="446">
        <v>70847</v>
      </c>
      <c r="T49" s="446">
        <v>166469</v>
      </c>
      <c r="U49" s="301" t="s">
        <v>206</v>
      </c>
    </row>
    <row r="50" spans="1:21" s="261" customFormat="1" ht="18.75" customHeight="1">
      <c r="A50" s="271" t="s">
        <v>185</v>
      </c>
      <c r="B50" s="447">
        <v>339600</v>
      </c>
      <c r="C50" s="447">
        <v>31510</v>
      </c>
      <c r="D50" s="447">
        <v>28866</v>
      </c>
      <c r="E50" s="446">
        <f t="shared" si="2"/>
        <v>60376</v>
      </c>
      <c r="F50" s="446"/>
      <c r="G50" s="447">
        <v>508300</v>
      </c>
      <c r="H50" s="447">
        <v>48456</v>
      </c>
      <c r="I50" s="447">
        <v>43205.5</v>
      </c>
      <c r="J50" s="446">
        <f t="shared" si="3"/>
        <v>91661.5</v>
      </c>
      <c r="K50" s="446"/>
      <c r="L50" s="446">
        <v>677100</v>
      </c>
      <c r="M50" s="446">
        <v>65413</v>
      </c>
      <c r="N50" s="446">
        <v>57553.5</v>
      </c>
      <c r="O50" s="446">
        <v>122966.5</v>
      </c>
      <c r="P50" s="446">
        <v>0</v>
      </c>
      <c r="Q50" s="446">
        <v>845800</v>
      </c>
      <c r="R50" s="446">
        <v>82360</v>
      </c>
      <c r="S50" s="446">
        <v>71893</v>
      </c>
      <c r="T50" s="446">
        <v>154253</v>
      </c>
      <c r="U50" s="301" t="s">
        <v>207</v>
      </c>
    </row>
    <row r="51" spans="1:21" s="261" customFormat="1" ht="18.75" customHeight="1">
      <c r="A51" s="271" t="s">
        <v>186</v>
      </c>
      <c r="B51" s="447">
        <v>308800</v>
      </c>
      <c r="C51" s="447">
        <v>64955.65</v>
      </c>
      <c r="D51" s="447">
        <v>26248</v>
      </c>
      <c r="E51" s="446">
        <f t="shared" si="2"/>
        <v>91203.65</v>
      </c>
      <c r="F51" s="446"/>
      <c r="G51" s="447">
        <v>466000</v>
      </c>
      <c r="H51" s="447">
        <v>94399.2</v>
      </c>
      <c r="I51" s="447">
        <v>39610</v>
      </c>
      <c r="J51" s="446">
        <f t="shared" si="3"/>
        <v>134009.2</v>
      </c>
      <c r="K51" s="446"/>
      <c r="L51" s="446">
        <v>623200</v>
      </c>
      <c r="M51" s="446">
        <v>123842.75</v>
      </c>
      <c r="N51" s="446">
        <v>52972</v>
      </c>
      <c r="O51" s="446">
        <v>176814.75</v>
      </c>
      <c r="P51" s="446">
        <v>0</v>
      </c>
      <c r="Q51" s="446">
        <v>780400</v>
      </c>
      <c r="R51" s="446">
        <v>153286.3</v>
      </c>
      <c r="S51" s="446">
        <v>66334</v>
      </c>
      <c r="T51" s="446">
        <v>219620.3</v>
      </c>
      <c r="U51" s="301" t="s">
        <v>208</v>
      </c>
    </row>
    <row r="52" spans="1:21" s="261" customFormat="1" ht="18.75" customHeight="1">
      <c r="A52" s="271" t="s">
        <v>187</v>
      </c>
      <c r="B52" s="447">
        <v>313900</v>
      </c>
      <c r="C52" s="447">
        <v>59457.3</v>
      </c>
      <c r="D52" s="447">
        <v>26681.5</v>
      </c>
      <c r="E52" s="446">
        <f t="shared" si="2"/>
        <v>86138.79999999999</v>
      </c>
      <c r="F52" s="446"/>
      <c r="G52" s="447">
        <v>468700</v>
      </c>
      <c r="H52" s="447">
        <v>91500.9</v>
      </c>
      <c r="I52" s="447">
        <v>39839.5</v>
      </c>
      <c r="J52" s="446">
        <f t="shared" si="3"/>
        <v>131340.4</v>
      </c>
      <c r="K52" s="446"/>
      <c r="L52" s="446">
        <v>623500</v>
      </c>
      <c r="M52" s="446">
        <v>123544.5</v>
      </c>
      <c r="N52" s="446">
        <v>52997.5</v>
      </c>
      <c r="O52" s="446">
        <v>176542</v>
      </c>
      <c r="P52" s="446">
        <v>0</v>
      </c>
      <c r="Q52" s="446">
        <v>778300</v>
      </c>
      <c r="R52" s="446">
        <v>155588.1</v>
      </c>
      <c r="S52" s="446">
        <v>66155.5</v>
      </c>
      <c r="T52" s="446">
        <v>221743.6</v>
      </c>
      <c r="U52" s="301" t="s">
        <v>459</v>
      </c>
    </row>
    <row r="53" spans="1:21" s="261" customFormat="1" ht="18.75" customHeight="1">
      <c r="A53" s="271" t="s">
        <v>188</v>
      </c>
      <c r="B53" s="447">
        <v>298500</v>
      </c>
      <c r="C53" s="447">
        <v>76170</v>
      </c>
      <c r="D53" s="447">
        <v>25372.5</v>
      </c>
      <c r="E53" s="446">
        <f t="shared" si="2"/>
        <v>101542.5</v>
      </c>
      <c r="F53" s="446"/>
      <c r="G53" s="447">
        <v>451700</v>
      </c>
      <c r="H53" s="447">
        <v>109874</v>
      </c>
      <c r="I53" s="447">
        <v>38394.5</v>
      </c>
      <c r="J53" s="446">
        <f t="shared" si="3"/>
        <v>148268.5</v>
      </c>
      <c r="K53" s="446"/>
      <c r="L53" s="446">
        <v>605000</v>
      </c>
      <c r="M53" s="446">
        <v>143600</v>
      </c>
      <c r="N53" s="446">
        <v>51425</v>
      </c>
      <c r="O53" s="446">
        <v>195025</v>
      </c>
      <c r="P53" s="446">
        <v>0</v>
      </c>
      <c r="Q53" s="446">
        <v>758200</v>
      </c>
      <c r="R53" s="446">
        <v>177304</v>
      </c>
      <c r="S53" s="446">
        <v>64447</v>
      </c>
      <c r="T53" s="446">
        <v>241751</v>
      </c>
      <c r="U53" s="301" t="s">
        <v>210</v>
      </c>
    </row>
    <row r="54" spans="1:21" s="261" customFormat="1" ht="18.75" customHeight="1">
      <c r="A54" s="271" t="s">
        <v>189</v>
      </c>
      <c r="B54" s="447">
        <v>322200</v>
      </c>
      <c r="C54" s="447">
        <v>50407.2</v>
      </c>
      <c r="D54" s="447">
        <v>27387</v>
      </c>
      <c r="E54" s="446">
        <f t="shared" si="2"/>
        <v>77794.2</v>
      </c>
      <c r="F54" s="446"/>
      <c r="G54" s="447">
        <v>480800</v>
      </c>
      <c r="H54" s="447">
        <v>78320.8</v>
      </c>
      <c r="I54" s="447">
        <v>40868</v>
      </c>
      <c r="J54" s="446">
        <f t="shared" si="3"/>
        <v>119188.8</v>
      </c>
      <c r="K54" s="446"/>
      <c r="L54" s="446">
        <v>639400</v>
      </c>
      <c r="M54" s="446">
        <v>106234.4</v>
      </c>
      <c r="N54" s="446">
        <v>54349</v>
      </c>
      <c r="O54" s="446">
        <v>160583.4</v>
      </c>
      <c r="P54" s="446">
        <v>0</v>
      </c>
      <c r="Q54" s="446">
        <v>798000</v>
      </c>
      <c r="R54" s="446">
        <v>134148</v>
      </c>
      <c r="S54" s="446">
        <v>67830</v>
      </c>
      <c r="T54" s="446">
        <v>201978</v>
      </c>
      <c r="U54" s="301" t="s">
        <v>189</v>
      </c>
    </row>
    <row r="55" spans="1:21" s="261" customFormat="1" ht="18.75" customHeight="1">
      <c r="A55" s="271" t="s">
        <v>190</v>
      </c>
      <c r="B55" s="447">
        <v>332600</v>
      </c>
      <c r="C55" s="447">
        <v>39123</v>
      </c>
      <c r="D55" s="447">
        <v>28271</v>
      </c>
      <c r="E55" s="446">
        <f t="shared" si="2"/>
        <v>67394</v>
      </c>
      <c r="F55" s="446"/>
      <c r="G55" s="447">
        <v>500700</v>
      </c>
      <c r="H55" s="447">
        <v>56774</v>
      </c>
      <c r="I55" s="447">
        <v>42560</v>
      </c>
      <c r="J55" s="446">
        <f t="shared" si="3"/>
        <v>99334</v>
      </c>
      <c r="K55" s="446"/>
      <c r="L55" s="446">
        <v>668700</v>
      </c>
      <c r="M55" s="446">
        <v>74414</v>
      </c>
      <c r="N55" s="446">
        <v>56840</v>
      </c>
      <c r="O55" s="446">
        <v>131254</v>
      </c>
      <c r="P55" s="446">
        <v>0</v>
      </c>
      <c r="Q55" s="446">
        <v>836800</v>
      </c>
      <c r="R55" s="446">
        <v>92064</v>
      </c>
      <c r="S55" s="446">
        <v>71128</v>
      </c>
      <c r="T55" s="446">
        <v>163192</v>
      </c>
      <c r="U55" s="301" t="s">
        <v>460</v>
      </c>
    </row>
    <row r="56" spans="1:21" s="261" customFormat="1" ht="18.75" customHeight="1">
      <c r="A56" s="271" t="s">
        <v>191</v>
      </c>
      <c r="B56" s="447">
        <v>348100</v>
      </c>
      <c r="C56" s="447">
        <v>22286</v>
      </c>
      <c r="D56" s="447">
        <v>29588.5</v>
      </c>
      <c r="E56" s="446">
        <f t="shared" si="2"/>
        <v>51874.5</v>
      </c>
      <c r="F56" s="446"/>
      <c r="G56" s="447">
        <v>522800</v>
      </c>
      <c r="H56" s="447">
        <v>32768</v>
      </c>
      <c r="I56" s="447">
        <v>44438</v>
      </c>
      <c r="J56" s="446">
        <f t="shared" si="3"/>
        <v>77206</v>
      </c>
      <c r="K56" s="446"/>
      <c r="L56" s="446">
        <v>697500</v>
      </c>
      <c r="M56" s="446">
        <v>43250</v>
      </c>
      <c r="N56" s="446">
        <v>59287.5</v>
      </c>
      <c r="O56" s="446">
        <v>102537.5</v>
      </c>
      <c r="P56" s="446">
        <v>0</v>
      </c>
      <c r="Q56" s="446">
        <v>872100</v>
      </c>
      <c r="R56" s="446">
        <v>53726</v>
      </c>
      <c r="S56" s="446">
        <v>74128.5</v>
      </c>
      <c r="T56" s="446">
        <v>127854.5</v>
      </c>
      <c r="U56" s="301" t="s">
        <v>212</v>
      </c>
    </row>
    <row r="57" spans="1:21" s="261" customFormat="1" ht="18.75" customHeight="1">
      <c r="A57" s="271" t="s">
        <v>192</v>
      </c>
      <c r="B57" s="447">
        <v>343400</v>
      </c>
      <c r="C57" s="447">
        <v>27472</v>
      </c>
      <c r="D57" s="447">
        <v>29189</v>
      </c>
      <c r="E57" s="446">
        <f t="shared" si="2"/>
        <v>56661</v>
      </c>
      <c r="F57" s="446"/>
      <c r="G57" s="447">
        <v>515000</v>
      </c>
      <c r="H57" s="447">
        <v>41200</v>
      </c>
      <c r="I57" s="447">
        <v>43775</v>
      </c>
      <c r="J57" s="446">
        <f t="shared" si="3"/>
        <v>84975</v>
      </c>
      <c r="K57" s="446"/>
      <c r="L57" s="446">
        <v>686700</v>
      </c>
      <c r="M57" s="446">
        <v>54936</v>
      </c>
      <c r="N57" s="446">
        <v>58369.5</v>
      </c>
      <c r="O57" s="446">
        <v>113305.5</v>
      </c>
      <c r="P57" s="446">
        <v>0</v>
      </c>
      <c r="Q57" s="446">
        <v>858400</v>
      </c>
      <c r="R57" s="446">
        <v>68672</v>
      </c>
      <c r="S57" s="446">
        <v>72964</v>
      </c>
      <c r="T57" s="446">
        <v>141636</v>
      </c>
      <c r="U57" s="301" t="s">
        <v>461</v>
      </c>
    </row>
    <row r="58" spans="1:21" s="261" customFormat="1" ht="18.75" customHeight="1">
      <c r="A58" s="271" t="s">
        <v>128</v>
      </c>
      <c r="B58" s="447">
        <v>332500</v>
      </c>
      <c r="C58" s="447">
        <v>39277</v>
      </c>
      <c r="D58" s="447">
        <v>28262.5</v>
      </c>
      <c r="E58" s="446">
        <f t="shared" si="2"/>
        <v>67539.5</v>
      </c>
      <c r="F58" s="446"/>
      <c r="G58" s="447">
        <v>498700</v>
      </c>
      <c r="H58" s="447">
        <v>58909</v>
      </c>
      <c r="I58" s="447">
        <v>42389.5</v>
      </c>
      <c r="J58" s="446">
        <f t="shared" si="3"/>
        <v>101298.5</v>
      </c>
      <c r="K58" s="446"/>
      <c r="L58" s="446">
        <v>664900</v>
      </c>
      <c r="M58" s="446">
        <v>78541</v>
      </c>
      <c r="N58" s="446">
        <v>56516.5</v>
      </c>
      <c r="O58" s="446">
        <v>135057.5</v>
      </c>
      <c r="P58" s="446">
        <v>0</v>
      </c>
      <c r="Q58" s="446">
        <v>831200</v>
      </c>
      <c r="R58" s="446">
        <v>98186</v>
      </c>
      <c r="S58" s="446">
        <v>70652</v>
      </c>
      <c r="T58" s="446">
        <v>168838</v>
      </c>
      <c r="U58" s="301" t="s">
        <v>213</v>
      </c>
    </row>
    <row r="59" spans="1:21" s="261" customFormat="1" ht="18.75" customHeight="1">
      <c r="A59" s="271" t="s">
        <v>194</v>
      </c>
      <c r="B59" s="447">
        <v>325300</v>
      </c>
      <c r="C59" s="447">
        <v>47121</v>
      </c>
      <c r="D59" s="447">
        <v>27650.5</v>
      </c>
      <c r="E59" s="446">
        <f t="shared" si="2"/>
        <v>74771.5</v>
      </c>
      <c r="F59" s="446"/>
      <c r="G59" s="447">
        <v>491900</v>
      </c>
      <c r="H59" s="447">
        <v>66317</v>
      </c>
      <c r="I59" s="447">
        <v>41811.5</v>
      </c>
      <c r="J59" s="446">
        <f t="shared" si="3"/>
        <v>108128.5</v>
      </c>
      <c r="K59" s="446"/>
      <c r="L59" s="446">
        <v>658500</v>
      </c>
      <c r="M59" s="446">
        <v>85514</v>
      </c>
      <c r="N59" s="446">
        <v>55972.5</v>
      </c>
      <c r="O59" s="446">
        <v>141486.5</v>
      </c>
      <c r="P59" s="446">
        <v>0</v>
      </c>
      <c r="Q59" s="446">
        <v>825200</v>
      </c>
      <c r="R59" s="446">
        <v>104721</v>
      </c>
      <c r="S59" s="446">
        <v>70142</v>
      </c>
      <c r="T59" s="446">
        <v>174863</v>
      </c>
      <c r="U59" s="301" t="s">
        <v>214</v>
      </c>
    </row>
    <row r="60" spans="1:21" s="261" customFormat="1" ht="18.75" customHeight="1">
      <c r="A60" s="271" t="s">
        <v>195</v>
      </c>
      <c r="B60" s="447">
        <v>330504</v>
      </c>
      <c r="C60" s="447">
        <v>41402</v>
      </c>
      <c r="D60" s="447">
        <v>28093</v>
      </c>
      <c r="E60" s="446">
        <f t="shared" si="2"/>
        <v>69495</v>
      </c>
      <c r="F60" s="446"/>
      <c r="G60" s="447">
        <v>492763</v>
      </c>
      <c r="H60" s="447">
        <v>65352</v>
      </c>
      <c r="I60" s="447">
        <v>41885</v>
      </c>
      <c r="J60" s="446">
        <f t="shared" si="3"/>
        <v>107237</v>
      </c>
      <c r="K60" s="446"/>
      <c r="L60" s="446">
        <v>655022</v>
      </c>
      <c r="M60" s="446">
        <v>89301</v>
      </c>
      <c r="N60" s="446">
        <v>55677</v>
      </c>
      <c r="O60" s="446">
        <v>144978</v>
      </c>
      <c r="P60" s="446">
        <v>0</v>
      </c>
      <c r="Q60" s="446">
        <v>817280</v>
      </c>
      <c r="R60" s="446">
        <v>113251</v>
      </c>
      <c r="S60" s="446">
        <v>69469</v>
      </c>
      <c r="T60" s="446">
        <v>182720</v>
      </c>
      <c r="U60" s="301" t="s">
        <v>195</v>
      </c>
    </row>
    <row r="61" spans="1:21" s="261" customFormat="1" ht="18.75" customHeight="1">
      <c r="A61" s="271" t="s">
        <v>69</v>
      </c>
      <c r="B61" s="447">
        <v>333611.35</v>
      </c>
      <c r="C61" s="447">
        <v>38031.7</v>
      </c>
      <c r="D61" s="447">
        <v>28356.95</v>
      </c>
      <c r="E61" s="446">
        <f t="shared" si="2"/>
        <v>66388.65</v>
      </c>
      <c r="F61" s="446"/>
      <c r="G61" s="447">
        <v>500417</v>
      </c>
      <c r="H61" s="447">
        <v>57047.55</v>
      </c>
      <c r="I61" s="447">
        <v>42535.45</v>
      </c>
      <c r="J61" s="446">
        <f t="shared" si="3"/>
        <v>99583</v>
      </c>
      <c r="K61" s="446"/>
      <c r="L61" s="446">
        <v>667222.65</v>
      </c>
      <c r="M61" s="446">
        <v>76063.4</v>
      </c>
      <c r="N61" s="446">
        <v>56713.95</v>
      </c>
      <c r="O61" s="446">
        <v>132777.35</v>
      </c>
      <c r="P61" s="446">
        <v>0</v>
      </c>
      <c r="Q61" s="446">
        <v>834028.35</v>
      </c>
      <c r="R61" s="446">
        <v>95079.25</v>
      </c>
      <c r="S61" s="446">
        <v>70892.4</v>
      </c>
      <c r="T61" s="446">
        <v>165971.65</v>
      </c>
      <c r="U61" s="301" t="s">
        <v>69</v>
      </c>
    </row>
    <row r="62" spans="1:21" s="261" customFormat="1" ht="18.75" customHeight="1">
      <c r="A62" s="271" t="s">
        <v>196</v>
      </c>
      <c r="B62" s="447">
        <v>312200</v>
      </c>
      <c r="C62" s="447">
        <v>61263.05</v>
      </c>
      <c r="D62" s="447">
        <v>26537</v>
      </c>
      <c r="E62" s="446">
        <f t="shared" si="2"/>
        <v>87800.05</v>
      </c>
      <c r="F62" s="446"/>
      <c r="G62" s="447">
        <v>470700</v>
      </c>
      <c r="H62" s="447">
        <v>89365.1</v>
      </c>
      <c r="I62" s="447">
        <v>40009.5</v>
      </c>
      <c r="J62" s="446">
        <f t="shared" si="3"/>
        <v>129374.6</v>
      </c>
      <c r="K62" s="446"/>
      <c r="L62" s="446">
        <v>629100</v>
      </c>
      <c r="M62" s="446">
        <v>117449.45</v>
      </c>
      <c r="N62" s="446">
        <v>53473.5</v>
      </c>
      <c r="O62" s="446">
        <v>170922.95</v>
      </c>
      <c r="P62" s="446">
        <v>0</v>
      </c>
      <c r="Q62" s="446">
        <v>787500</v>
      </c>
      <c r="R62" s="446">
        <v>145533.75</v>
      </c>
      <c r="S62" s="446">
        <v>66937.5</v>
      </c>
      <c r="T62" s="446">
        <v>212471.25</v>
      </c>
      <c r="U62" s="301" t="s">
        <v>196</v>
      </c>
    </row>
    <row r="63" spans="1:21" s="261" customFormat="1" ht="18.75" customHeight="1">
      <c r="A63" s="271" t="s">
        <v>197</v>
      </c>
      <c r="B63" s="447">
        <v>305900</v>
      </c>
      <c r="C63" s="447">
        <v>68146.8725</v>
      </c>
      <c r="D63" s="447">
        <v>26001.5</v>
      </c>
      <c r="E63" s="446">
        <f t="shared" si="2"/>
        <v>94148.3725</v>
      </c>
      <c r="F63" s="446"/>
      <c r="G63" s="447">
        <v>458800</v>
      </c>
      <c r="H63" s="447">
        <v>102209.17</v>
      </c>
      <c r="I63" s="447">
        <v>38998</v>
      </c>
      <c r="J63" s="446">
        <f t="shared" si="3"/>
        <v>141207.16999999998</v>
      </c>
      <c r="K63" s="446"/>
      <c r="L63" s="446">
        <v>611700</v>
      </c>
      <c r="M63" s="446">
        <v>136271.4675</v>
      </c>
      <c r="N63" s="446">
        <v>51994.5</v>
      </c>
      <c r="O63" s="446">
        <v>188265.9675</v>
      </c>
      <c r="P63" s="446">
        <v>0</v>
      </c>
      <c r="Q63" s="446">
        <v>764700</v>
      </c>
      <c r="R63" s="446">
        <v>170356.04249999998</v>
      </c>
      <c r="S63" s="446">
        <v>64999.5</v>
      </c>
      <c r="T63" s="446">
        <v>235355.54249999998</v>
      </c>
      <c r="U63" s="301" t="s">
        <v>197</v>
      </c>
    </row>
    <row r="64" spans="1:21" s="261" customFormat="1" ht="18.75" customHeight="1">
      <c r="A64" s="271" t="s">
        <v>198</v>
      </c>
      <c r="B64" s="447">
        <v>316600</v>
      </c>
      <c r="C64" s="447">
        <v>56488.8</v>
      </c>
      <c r="D64" s="447">
        <v>26911</v>
      </c>
      <c r="E64" s="446">
        <f t="shared" si="2"/>
        <v>83399.8</v>
      </c>
      <c r="F64" s="446"/>
      <c r="G64" s="447">
        <v>473100</v>
      </c>
      <c r="H64" s="447">
        <v>86669.85</v>
      </c>
      <c r="I64" s="447">
        <v>40213.5</v>
      </c>
      <c r="J64" s="446">
        <f t="shared" si="3"/>
        <v>126883.34999999999</v>
      </c>
      <c r="K64" s="446"/>
      <c r="L64" s="446">
        <v>629600</v>
      </c>
      <c r="M64" s="446">
        <v>116850.85</v>
      </c>
      <c r="N64" s="446">
        <v>53516</v>
      </c>
      <c r="O64" s="446">
        <v>170366.85</v>
      </c>
      <c r="P64" s="446">
        <v>0</v>
      </c>
      <c r="Q64" s="446">
        <v>786100</v>
      </c>
      <c r="R64" s="446">
        <v>147031.9</v>
      </c>
      <c r="S64" s="446">
        <v>66818.5</v>
      </c>
      <c r="T64" s="446">
        <v>213850.4</v>
      </c>
      <c r="U64" s="301" t="s">
        <v>215</v>
      </c>
    </row>
    <row r="65" spans="1:21" s="261" customFormat="1" ht="18.75" customHeight="1">
      <c r="A65" s="271" t="s">
        <v>199</v>
      </c>
      <c r="B65" s="447">
        <v>303500</v>
      </c>
      <c r="C65" s="447">
        <v>70700</v>
      </c>
      <c r="D65" s="447">
        <v>25797</v>
      </c>
      <c r="E65" s="446">
        <f t="shared" si="2"/>
        <v>96497</v>
      </c>
      <c r="F65" s="446"/>
      <c r="G65" s="447">
        <v>459100</v>
      </c>
      <c r="H65" s="447">
        <v>101820</v>
      </c>
      <c r="I65" s="447">
        <v>39023</v>
      </c>
      <c r="J65" s="446">
        <f t="shared" si="3"/>
        <v>140843</v>
      </c>
      <c r="K65" s="446"/>
      <c r="L65" s="446">
        <v>614800</v>
      </c>
      <c r="M65" s="446">
        <v>132960</v>
      </c>
      <c r="N65" s="446">
        <v>52258</v>
      </c>
      <c r="O65" s="446">
        <v>185218</v>
      </c>
      <c r="P65" s="446">
        <v>0</v>
      </c>
      <c r="Q65" s="446">
        <v>770400</v>
      </c>
      <c r="R65" s="446">
        <v>164080</v>
      </c>
      <c r="S65" s="446">
        <v>65484</v>
      </c>
      <c r="T65" s="446">
        <v>229564</v>
      </c>
      <c r="U65" s="301" t="s">
        <v>216</v>
      </c>
    </row>
    <row r="66" spans="1:21" s="261" customFormat="1" ht="18.75" customHeight="1">
      <c r="A66" s="271" t="s">
        <v>200</v>
      </c>
      <c r="B66" s="447">
        <v>301900</v>
      </c>
      <c r="C66" s="447">
        <v>72498.85</v>
      </c>
      <c r="D66" s="447">
        <v>25661.5</v>
      </c>
      <c r="E66" s="446">
        <f t="shared" si="2"/>
        <v>98160.35</v>
      </c>
      <c r="F66" s="446"/>
      <c r="G66" s="447">
        <v>453400</v>
      </c>
      <c r="H66" s="447">
        <v>108046.8</v>
      </c>
      <c r="I66" s="447">
        <v>38539</v>
      </c>
      <c r="J66" s="446">
        <f t="shared" si="3"/>
        <v>146585.8</v>
      </c>
      <c r="K66" s="446"/>
      <c r="L66" s="447">
        <v>605000</v>
      </c>
      <c r="M66" s="447">
        <v>143618.25</v>
      </c>
      <c r="N66" s="447">
        <v>51425</v>
      </c>
      <c r="O66" s="446">
        <f>M66+N66</f>
        <v>195043.24999999997</v>
      </c>
      <c r="P66" s="547"/>
      <c r="Q66" s="447">
        <v>756500</v>
      </c>
      <c r="R66" s="447">
        <v>179166.2</v>
      </c>
      <c r="S66" s="447">
        <v>64302.5</v>
      </c>
      <c r="T66" s="446">
        <f>R66+S66</f>
        <v>243468.69999999998</v>
      </c>
      <c r="U66" s="301" t="s">
        <v>462</v>
      </c>
    </row>
    <row r="67" spans="1:21" s="261" customFormat="1" ht="18.75" customHeight="1">
      <c r="A67" s="271" t="s">
        <v>201</v>
      </c>
      <c r="B67" s="447">
        <v>308500</v>
      </c>
      <c r="C67" s="447">
        <v>65281.35</v>
      </c>
      <c r="D67" s="447">
        <v>26222.5</v>
      </c>
      <c r="E67" s="446">
        <f t="shared" si="2"/>
        <v>91503.85</v>
      </c>
      <c r="F67" s="446"/>
      <c r="G67" s="447">
        <v>465700</v>
      </c>
      <c r="H67" s="447">
        <v>94700.95</v>
      </c>
      <c r="I67" s="447">
        <v>39584.5</v>
      </c>
      <c r="J67" s="446">
        <f t="shared" si="3"/>
        <v>134285.45</v>
      </c>
      <c r="K67" s="446"/>
      <c r="L67" s="446">
        <v>622900</v>
      </c>
      <c r="M67" s="446">
        <v>124120.55</v>
      </c>
      <c r="N67" s="446">
        <v>52946.5</v>
      </c>
      <c r="O67" s="446">
        <v>177067.05</v>
      </c>
      <c r="P67" s="446">
        <v>0</v>
      </c>
      <c r="Q67" s="446">
        <v>780100</v>
      </c>
      <c r="R67" s="446">
        <v>153540.15</v>
      </c>
      <c r="S67" s="446">
        <v>66308.5</v>
      </c>
      <c r="T67" s="446">
        <v>219848.65</v>
      </c>
      <c r="U67" s="301" t="s">
        <v>217</v>
      </c>
    </row>
    <row r="68" spans="1:16" ht="18.75" customHeight="1">
      <c r="A68" s="252"/>
      <c r="B68" s="274"/>
      <c r="C68" s="274"/>
      <c r="D68" s="274"/>
      <c r="E68" s="274"/>
      <c r="F68" s="274"/>
      <c r="G68" s="274"/>
      <c r="H68" s="274"/>
      <c r="I68" s="274"/>
      <c r="J68" s="274"/>
      <c r="K68" s="274"/>
      <c r="P68" s="274"/>
    </row>
    <row r="69" spans="1:218" ht="18.75" customHeight="1">
      <c r="A69" s="275"/>
      <c r="B69" s="263"/>
      <c r="C69" s="263"/>
      <c r="E69" s="266"/>
      <c r="F69" s="266"/>
      <c r="G69" s="263"/>
      <c r="H69" s="263"/>
      <c r="I69" s="263"/>
      <c r="J69" s="263"/>
      <c r="K69" s="266"/>
      <c r="L69" s="264"/>
      <c r="M69" s="264"/>
      <c r="N69" s="264"/>
      <c r="O69" s="264"/>
      <c r="P69" s="266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4"/>
      <c r="BE69" s="264"/>
      <c r="BF69" s="264"/>
      <c r="BG69" s="264"/>
      <c r="BH69" s="264"/>
      <c r="BI69" s="264"/>
      <c r="BJ69" s="264"/>
      <c r="BK69" s="264"/>
      <c r="BL69" s="264"/>
      <c r="BM69" s="264"/>
      <c r="BN69" s="264"/>
      <c r="BO69" s="264"/>
      <c r="BP69" s="264"/>
      <c r="BQ69" s="264"/>
      <c r="BR69" s="264"/>
      <c r="BS69" s="264"/>
      <c r="BT69" s="264"/>
      <c r="BU69" s="264"/>
      <c r="BV69" s="264"/>
      <c r="BW69" s="264"/>
      <c r="BX69" s="264"/>
      <c r="BY69" s="264"/>
      <c r="BZ69" s="264"/>
      <c r="CA69" s="264"/>
      <c r="CB69" s="264"/>
      <c r="CC69" s="264"/>
      <c r="CD69" s="264"/>
      <c r="CE69" s="264"/>
      <c r="CF69" s="264"/>
      <c r="CG69" s="264"/>
      <c r="CH69" s="264"/>
      <c r="CI69" s="264"/>
      <c r="CJ69" s="264"/>
      <c r="CK69" s="264"/>
      <c r="CL69" s="264"/>
      <c r="CM69" s="264"/>
      <c r="CN69" s="264"/>
      <c r="CO69" s="264"/>
      <c r="CP69" s="264"/>
      <c r="CQ69" s="264"/>
      <c r="CR69" s="264"/>
      <c r="CS69" s="264"/>
      <c r="CT69" s="264"/>
      <c r="CU69" s="264"/>
      <c r="CV69" s="264"/>
      <c r="CW69" s="264"/>
      <c r="CX69" s="264"/>
      <c r="CY69" s="264"/>
      <c r="CZ69" s="264"/>
      <c r="DA69" s="264"/>
      <c r="DB69" s="264"/>
      <c r="DC69" s="264"/>
      <c r="DD69" s="264"/>
      <c r="DE69" s="264"/>
      <c r="DF69" s="264"/>
      <c r="DG69" s="264"/>
      <c r="DH69" s="264"/>
      <c r="DI69" s="264"/>
      <c r="DJ69" s="264"/>
      <c r="DK69" s="264"/>
      <c r="DL69" s="264"/>
      <c r="DM69" s="264"/>
      <c r="DN69" s="264"/>
      <c r="DO69" s="264"/>
      <c r="DP69" s="264"/>
      <c r="DQ69" s="264"/>
      <c r="DR69" s="264"/>
      <c r="DS69" s="264"/>
      <c r="DT69" s="264"/>
      <c r="DU69" s="264"/>
      <c r="DV69" s="264"/>
      <c r="DW69" s="264"/>
      <c r="DX69" s="264"/>
      <c r="DY69" s="264"/>
      <c r="DZ69" s="264"/>
      <c r="EA69" s="264"/>
      <c r="EB69" s="264"/>
      <c r="EC69" s="264"/>
      <c r="ED69" s="264"/>
      <c r="EE69" s="264"/>
      <c r="EF69" s="264"/>
      <c r="EG69" s="264"/>
      <c r="EH69" s="264"/>
      <c r="EI69" s="264"/>
      <c r="EJ69" s="264"/>
      <c r="EK69" s="264"/>
      <c r="EL69" s="264"/>
      <c r="EM69" s="264"/>
      <c r="EN69" s="264"/>
      <c r="EO69" s="264"/>
      <c r="EP69" s="264"/>
      <c r="EQ69" s="264"/>
      <c r="ER69" s="264"/>
      <c r="ES69" s="264"/>
      <c r="ET69" s="264"/>
      <c r="EU69" s="264"/>
      <c r="EV69" s="264"/>
      <c r="EW69" s="264"/>
      <c r="EX69" s="264"/>
      <c r="EY69" s="264"/>
      <c r="EZ69" s="264"/>
      <c r="FA69" s="264"/>
      <c r="FB69" s="264"/>
      <c r="FC69" s="264"/>
      <c r="FD69" s="264"/>
      <c r="FE69" s="264"/>
      <c r="FF69" s="264"/>
      <c r="FG69" s="264"/>
      <c r="FH69" s="264"/>
      <c r="FI69" s="264"/>
      <c r="FJ69" s="264"/>
      <c r="FK69" s="264"/>
      <c r="FL69" s="264"/>
      <c r="FM69" s="264"/>
      <c r="FN69" s="264"/>
      <c r="FO69" s="264"/>
      <c r="FP69" s="264"/>
      <c r="FQ69" s="264"/>
      <c r="FR69" s="264"/>
      <c r="FS69" s="264"/>
      <c r="FT69" s="264"/>
      <c r="FU69" s="264"/>
      <c r="FV69" s="264"/>
      <c r="FW69" s="264"/>
      <c r="FX69" s="264"/>
      <c r="FY69" s="264"/>
      <c r="FZ69" s="264"/>
      <c r="GA69" s="264"/>
      <c r="GB69" s="264"/>
      <c r="GC69" s="264"/>
      <c r="GD69" s="264"/>
      <c r="GE69" s="264"/>
      <c r="GF69" s="264"/>
      <c r="GG69" s="264"/>
      <c r="GH69" s="264"/>
      <c r="GI69" s="264"/>
      <c r="GJ69" s="264"/>
      <c r="GK69" s="264"/>
      <c r="GL69" s="264"/>
      <c r="GM69" s="264"/>
      <c r="GN69" s="264"/>
      <c r="GO69" s="264"/>
      <c r="GP69" s="264"/>
      <c r="GQ69" s="264"/>
      <c r="GR69" s="264"/>
      <c r="GS69" s="264"/>
      <c r="GT69" s="264"/>
      <c r="GU69" s="264"/>
      <c r="GV69" s="264"/>
      <c r="GW69" s="264"/>
      <c r="GX69" s="264"/>
      <c r="GY69" s="264"/>
      <c r="GZ69" s="264"/>
      <c r="HA69" s="264"/>
      <c r="HB69" s="264"/>
      <c r="HC69" s="264"/>
      <c r="HD69" s="264"/>
      <c r="HE69" s="264"/>
      <c r="HF69" s="264"/>
      <c r="HG69" s="264"/>
      <c r="HH69" s="264"/>
      <c r="HI69" s="264"/>
      <c r="HJ69" s="264"/>
    </row>
    <row r="70" spans="1:16" ht="18.75" customHeight="1">
      <c r="A70" s="275" t="s">
        <v>348</v>
      </c>
      <c r="B70" s="265"/>
      <c r="C70" s="265"/>
      <c r="E70" s="266"/>
      <c r="F70" s="266"/>
      <c r="G70" s="265"/>
      <c r="H70" s="265"/>
      <c r="I70" s="265"/>
      <c r="J70" s="265"/>
      <c r="K70" s="266"/>
      <c r="P70" s="266"/>
    </row>
    <row r="71" spans="1:16" ht="18.75" customHeight="1">
      <c r="A71" s="275" t="s">
        <v>353</v>
      </c>
      <c r="B71" s="265"/>
      <c r="C71" s="265"/>
      <c r="E71" s="266"/>
      <c r="F71" s="266"/>
      <c r="G71" s="265"/>
      <c r="H71" s="265"/>
      <c r="I71" s="265"/>
      <c r="J71" s="265"/>
      <c r="K71" s="266"/>
      <c r="P71" s="266"/>
    </row>
    <row r="72" spans="1:16" ht="18.75" customHeight="1">
      <c r="A72" s="275" t="s">
        <v>354</v>
      </c>
      <c r="B72" s="265"/>
      <c r="C72" s="265"/>
      <c r="E72" s="266"/>
      <c r="F72" s="266"/>
      <c r="G72" s="265"/>
      <c r="H72" s="265"/>
      <c r="I72" s="265"/>
      <c r="J72" s="265"/>
      <c r="K72" s="266"/>
      <c r="P72" s="266"/>
    </row>
    <row r="73" spans="1:16" ht="18.75" customHeight="1">
      <c r="A73" s="275" t="s">
        <v>355</v>
      </c>
      <c r="B73" s="265"/>
      <c r="C73" s="265"/>
      <c r="D73" s="265"/>
      <c r="E73" s="266"/>
      <c r="F73" s="266"/>
      <c r="G73" s="265"/>
      <c r="H73" s="265"/>
      <c r="I73" s="265"/>
      <c r="J73" s="265"/>
      <c r="K73" s="266"/>
      <c r="P73" s="266"/>
    </row>
    <row r="74" spans="1:16" ht="18.75" customHeight="1">
      <c r="A74" s="266"/>
      <c r="B74" s="265"/>
      <c r="C74" s="265"/>
      <c r="D74" s="265"/>
      <c r="E74" s="266"/>
      <c r="F74" s="266"/>
      <c r="G74" s="265"/>
      <c r="H74" s="265"/>
      <c r="I74" s="265"/>
      <c r="J74" s="265"/>
      <c r="K74" s="266"/>
      <c r="P74" s="266"/>
    </row>
    <row r="75" spans="1:16" ht="18.75" customHeight="1">
      <c r="A75" s="252"/>
      <c r="B75" s="274"/>
      <c r="C75" s="274"/>
      <c r="D75" s="274"/>
      <c r="E75" s="274"/>
      <c r="F75" s="274"/>
      <c r="G75" s="274"/>
      <c r="H75" s="274"/>
      <c r="I75" s="274"/>
      <c r="J75" s="274"/>
      <c r="K75" s="274"/>
      <c r="P75" s="274"/>
    </row>
    <row r="76" spans="2:16" ht="18.75" customHeight="1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P76" s="267"/>
    </row>
    <row r="77" spans="2:16" ht="18.75" customHeight="1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P77" s="267"/>
    </row>
    <row r="78" spans="2:16" ht="18.75" customHeight="1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P78" s="267"/>
    </row>
    <row r="79" spans="2:16" ht="18.75" customHeight="1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P79" s="267"/>
    </row>
    <row r="80" spans="2:16" ht="18.75" customHeight="1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P80" s="267"/>
    </row>
    <row r="81" spans="2:16" ht="18.75" customHeight="1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P81" s="267"/>
    </row>
    <row r="82" spans="2:16" ht="18.75" customHeight="1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P82" s="267"/>
    </row>
    <row r="83" spans="2:16" ht="18.75" customHeight="1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P83" s="267"/>
    </row>
    <row r="84" spans="2:16" ht="18.75" customHeight="1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P84" s="267"/>
    </row>
    <row r="85" spans="2:16" ht="18.75" customHeight="1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P85" s="267"/>
    </row>
    <row r="86" spans="2:16" ht="18.75" customHeight="1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P86" s="267"/>
    </row>
    <row r="87" spans="2:16" ht="18.75" customHeight="1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P87" s="267"/>
    </row>
    <row r="88" spans="2:16" ht="18.75" customHeight="1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P88" s="267"/>
    </row>
    <row r="89" spans="2:16" ht="12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P89" s="267"/>
    </row>
    <row r="90" spans="2:16" ht="12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P90" s="267"/>
    </row>
    <row r="91" spans="2:16" ht="12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P91" s="267"/>
    </row>
    <row r="92" spans="2:16" ht="12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P92" s="267"/>
    </row>
    <row r="93" spans="2:16" ht="12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P93" s="267"/>
    </row>
    <row r="94" spans="2:16" ht="12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P94" s="267"/>
    </row>
    <row r="95" spans="2:16" ht="12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P95" s="267"/>
    </row>
    <row r="96" spans="2:16" ht="12.75"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P96" s="267"/>
    </row>
    <row r="97" spans="2:16" ht="12.75"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P97" s="267"/>
    </row>
    <row r="98" spans="2:16" ht="12.75"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P98" s="267"/>
    </row>
    <row r="99" spans="2:16" ht="12.75"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P99" s="267"/>
    </row>
    <row r="100" spans="2:16" ht="12.75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P100" s="267"/>
    </row>
    <row r="101" spans="2:16" ht="12.75"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P101" s="267"/>
    </row>
    <row r="102" spans="2:16" ht="12.75"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P102" s="267"/>
    </row>
    <row r="103" spans="2:16" ht="12.75"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P103" s="267"/>
    </row>
    <row r="104" spans="2:16" ht="12.75"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P104" s="267"/>
    </row>
    <row r="105" spans="2:16" ht="12.75"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P105" s="267"/>
    </row>
    <row r="106" spans="2:16" ht="12.75"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P106" s="267"/>
    </row>
    <row r="107" spans="2:16" ht="12.75"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P107" s="267"/>
    </row>
    <row r="108" spans="2:16" ht="12.75"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P108" s="267"/>
    </row>
    <row r="109" spans="2:16" ht="12.75"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P109" s="267"/>
    </row>
    <row r="110" spans="2:16" ht="12.75"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P110" s="267"/>
    </row>
    <row r="111" spans="2:16" ht="12.75"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P111" s="267"/>
    </row>
    <row r="112" spans="2:16" ht="12.75"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P112" s="267"/>
    </row>
    <row r="113" spans="2:16" ht="12.75"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P113" s="267"/>
    </row>
    <row r="114" spans="2:16" ht="12.75"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P114" s="267"/>
    </row>
    <row r="115" spans="2:16" ht="12.75"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P115" s="267"/>
    </row>
    <row r="116" spans="2:16" ht="12.75"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P116" s="267"/>
    </row>
    <row r="117" spans="2:16" ht="12.75"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P117" s="267"/>
    </row>
    <row r="118" spans="2:16" ht="12.75">
      <c r="B118" s="267"/>
      <c r="C118" s="267"/>
      <c r="D118" s="267"/>
      <c r="E118" s="267"/>
      <c r="F118" s="267"/>
      <c r="G118" s="267"/>
      <c r="H118" s="267"/>
      <c r="I118" s="267"/>
      <c r="J118" s="267"/>
      <c r="K118" s="267"/>
      <c r="P118" s="267"/>
    </row>
    <row r="119" spans="2:16" ht="12.75"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P119" s="267"/>
    </row>
    <row r="120" spans="2:16" ht="12.75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  <c r="P120" s="267"/>
    </row>
    <row r="121" spans="2:16" ht="12.75">
      <c r="B121" s="267"/>
      <c r="C121" s="267"/>
      <c r="D121" s="267"/>
      <c r="E121" s="267"/>
      <c r="F121" s="267"/>
      <c r="G121" s="267"/>
      <c r="H121" s="267"/>
      <c r="I121" s="267"/>
      <c r="J121" s="267"/>
      <c r="K121" s="267"/>
      <c r="P121" s="267"/>
    </row>
    <row r="122" spans="2:16" ht="12.75">
      <c r="B122" s="267"/>
      <c r="C122" s="267"/>
      <c r="D122" s="267"/>
      <c r="E122" s="267"/>
      <c r="F122" s="267"/>
      <c r="G122" s="267"/>
      <c r="H122" s="267"/>
      <c r="I122" s="267"/>
      <c r="J122" s="267"/>
      <c r="K122" s="267"/>
      <c r="P122" s="267"/>
    </row>
    <row r="123" spans="2:16" ht="12.75">
      <c r="B123" s="267"/>
      <c r="C123" s="267"/>
      <c r="D123" s="267"/>
      <c r="E123" s="267"/>
      <c r="F123" s="267"/>
      <c r="G123" s="267"/>
      <c r="H123" s="267"/>
      <c r="I123" s="267"/>
      <c r="J123" s="267"/>
      <c r="K123" s="267"/>
      <c r="P123" s="267"/>
    </row>
    <row r="124" spans="2:16" ht="12.75">
      <c r="B124" s="267"/>
      <c r="C124" s="267"/>
      <c r="D124" s="267"/>
      <c r="E124" s="267"/>
      <c r="F124" s="267"/>
      <c r="G124" s="267"/>
      <c r="H124" s="267"/>
      <c r="I124" s="267"/>
      <c r="J124" s="267"/>
      <c r="K124" s="267"/>
      <c r="P124" s="267"/>
    </row>
    <row r="125" spans="2:16" ht="12.75">
      <c r="B125" s="267"/>
      <c r="C125" s="267"/>
      <c r="D125" s="267"/>
      <c r="E125" s="267"/>
      <c r="F125" s="267"/>
      <c r="G125" s="267"/>
      <c r="H125" s="267"/>
      <c r="I125" s="267"/>
      <c r="J125" s="267"/>
      <c r="K125" s="267"/>
      <c r="P125" s="267"/>
    </row>
    <row r="126" spans="2:16" ht="12.75"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P126" s="267"/>
    </row>
    <row r="127" spans="2:16" ht="12.75"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P127" s="267"/>
    </row>
  </sheetData>
  <mergeCells count="12">
    <mergeCell ref="C7:E7"/>
    <mergeCell ref="H7:J7"/>
    <mergeCell ref="B41:E41"/>
    <mergeCell ref="G41:J41"/>
    <mergeCell ref="B13:E13"/>
    <mergeCell ref="G13:J13"/>
    <mergeCell ref="L41:O41"/>
    <mergeCell ref="Q41:T41"/>
    <mergeCell ref="M7:O7"/>
    <mergeCell ref="R7:T7"/>
    <mergeCell ref="L13:O13"/>
    <mergeCell ref="Q13:T13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4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contribuzioni&amp;R60 - 61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53">
    <pageSetUpPr fitToPage="1"/>
  </sheetPr>
  <dimension ref="A1:H5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57421875" style="253" customWidth="1"/>
    <col min="2" max="5" width="17.421875" style="253" customWidth="1"/>
    <col min="6" max="7" width="17.8515625" style="253" customWidth="1"/>
    <col min="8" max="8" width="19.28125" style="253" customWidth="1"/>
    <col min="9" max="16384" width="10.28125" style="253" customWidth="1"/>
  </cols>
  <sheetData>
    <row r="1" spans="1:8" ht="18.75" customHeight="1">
      <c r="A1" s="251" t="s">
        <v>181</v>
      </c>
      <c r="B1" s="251"/>
      <c r="C1" s="251"/>
      <c r="D1" s="251"/>
      <c r="E1" s="251"/>
      <c r="F1" s="251"/>
      <c r="G1" s="252"/>
      <c r="H1" s="252"/>
    </row>
    <row r="2" spans="1:8" ht="18.75" customHeight="1">
      <c r="A2" s="251"/>
      <c r="B2" s="251"/>
      <c r="C2" s="251"/>
      <c r="D2" s="251"/>
      <c r="E2" s="251"/>
      <c r="F2" s="251"/>
      <c r="G2" s="252"/>
      <c r="H2" s="252"/>
    </row>
    <row r="3" spans="1:8" ht="18.75" customHeight="1">
      <c r="A3" s="433" t="s">
        <v>335</v>
      </c>
      <c r="B3" s="251"/>
      <c r="C3" s="251"/>
      <c r="D3" s="251"/>
      <c r="E3" s="251"/>
      <c r="F3" s="251"/>
      <c r="G3" s="252"/>
      <c r="H3" s="252"/>
    </row>
    <row r="4" spans="1:8" ht="18.75" customHeight="1">
      <c r="A4" s="433" t="s">
        <v>336</v>
      </c>
      <c r="B4" s="251"/>
      <c r="C4" s="251"/>
      <c r="D4" s="251"/>
      <c r="E4" s="251"/>
      <c r="F4" s="251"/>
      <c r="G4" s="252"/>
      <c r="H4" s="252"/>
    </row>
    <row r="5" spans="1:8" ht="18.75" customHeight="1">
      <c r="A5" s="252"/>
      <c r="B5" s="252"/>
      <c r="C5" s="252"/>
      <c r="D5" s="252"/>
      <c r="E5" s="252"/>
      <c r="F5" s="252"/>
      <c r="G5" s="252"/>
      <c r="H5" s="252"/>
    </row>
    <row r="6" spans="2:8" ht="18.75" customHeight="1" thickBot="1">
      <c r="B6" s="252"/>
      <c r="C6" s="252"/>
      <c r="D6" s="252"/>
      <c r="E6" s="252"/>
      <c r="F6" s="252"/>
      <c r="G6" s="252"/>
      <c r="H6" s="252"/>
    </row>
    <row r="7" spans="1:8" ht="18.75" customHeight="1" thickBot="1">
      <c r="A7" s="254">
        <v>29</v>
      </c>
      <c r="B7" s="691" t="s">
        <v>273</v>
      </c>
      <c r="C7" s="692"/>
      <c r="D7" s="692"/>
      <c r="E7" s="692"/>
      <c r="F7" s="692"/>
      <c r="G7" s="692"/>
      <c r="H7" s="693"/>
    </row>
    <row r="8" spans="1:8" ht="18.75" customHeight="1">
      <c r="A8" s="256" t="s">
        <v>10</v>
      </c>
      <c r="B8" s="323">
        <v>100000</v>
      </c>
      <c r="C8" s="323">
        <v>500000</v>
      </c>
      <c r="D8" s="323">
        <v>1000000</v>
      </c>
      <c r="E8" s="323">
        <v>5000000</v>
      </c>
      <c r="F8" s="323">
        <v>10000000</v>
      </c>
      <c r="G8" s="323">
        <v>50000000</v>
      </c>
      <c r="H8" s="323">
        <v>100000000</v>
      </c>
    </row>
    <row r="9" spans="1:8" ht="18.75" customHeight="1">
      <c r="A9" s="256" t="s">
        <v>11</v>
      </c>
      <c r="B9" s="319"/>
      <c r="C9" s="319"/>
      <c r="D9" s="319"/>
      <c r="E9" s="319"/>
      <c r="F9" s="319"/>
      <c r="G9" s="319"/>
      <c r="H9" s="319"/>
    </row>
    <row r="10" spans="2:8" ht="18.75" customHeight="1">
      <c r="B10" s="694" t="s">
        <v>274</v>
      </c>
      <c r="C10" s="695"/>
      <c r="D10" s="695"/>
      <c r="E10" s="695"/>
      <c r="F10" s="695"/>
      <c r="G10" s="695"/>
      <c r="H10" s="696"/>
    </row>
    <row r="11" spans="1:8" ht="18.75" customHeight="1">
      <c r="A11" s="320" t="s">
        <v>169</v>
      </c>
      <c r="B11" s="448">
        <v>172</v>
      </c>
      <c r="C11" s="448">
        <v>861</v>
      </c>
      <c r="D11" s="448">
        <v>1721</v>
      </c>
      <c r="E11" s="448">
        <v>8607</v>
      </c>
      <c r="F11" s="448">
        <v>17215</v>
      </c>
      <c r="G11" s="448">
        <v>86074</v>
      </c>
      <c r="H11" s="448">
        <v>172148</v>
      </c>
    </row>
    <row r="12" spans="1:8" ht="18.75" customHeight="1">
      <c r="A12" s="320" t="s">
        <v>67</v>
      </c>
      <c r="B12" s="448">
        <v>144</v>
      </c>
      <c r="C12" s="448">
        <v>718</v>
      </c>
      <c r="D12" s="448">
        <v>1435</v>
      </c>
      <c r="E12" s="448">
        <v>7177</v>
      </c>
      <c r="F12" s="448">
        <v>14355</v>
      </c>
      <c r="G12" s="448">
        <v>71774</v>
      </c>
      <c r="H12" s="448">
        <v>143547</v>
      </c>
    </row>
    <row r="13" spans="1:8" ht="18.75" customHeight="1">
      <c r="A13" s="320" t="s">
        <v>70</v>
      </c>
      <c r="B13" s="448">
        <v>175</v>
      </c>
      <c r="C13" s="448">
        <v>875</v>
      </c>
      <c r="D13" s="448">
        <v>1750</v>
      </c>
      <c r="E13" s="448">
        <v>8750</v>
      </c>
      <c r="F13" s="448">
        <v>17500</v>
      </c>
      <c r="G13" s="448">
        <v>87500</v>
      </c>
      <c r="H13" s="448">
        <v>175000</v>
      </c>
    </row>
    <row r="14" spans="1:8" ht="18.75" customHeight="1">
      <c r="A14" s="320" t="s">
        <v>73</v>
      </c>
      <c r="B14" s="448">
        <v>1</v>
      </c>
      <c r="C14" s="448">
        <v>5</v>
      </c>
      <c r="D14" s="448">
        <v>10</v>
      </c>
      <c r="E14" s="448">
        <v>50</v>
      </c>
      <c r="F14" s="448">
        <v>100</v>
      </c>
      <c r="G14" s="448">
        <v>500</v>
      </c>
      <c r="H14" s="448">
        <v>1000</v>
      </c>
    </row>
    <row r="15" spans="1:8" ht="18.75" customHeight="1">
      <c r="A15" s="320" t="s">
        <v>76</v>
      </c>
      <c r="B15" s="448">
        <v>141</v>
      </c>
      <c r="C15" s="448">
        <v>706</v>
      </c>
      <c r="D15" s="448">
        <v>1412</v>
      </c>
      <c r="E15" s="448">
        <v>7060</v>
      </c>
      <c r="F15" s="448">
        <v>14120</v>
      </c>
      <c r="G15" s="448">
        <v>70600</v>
      </c>
      <c r="H15" s="448">
        <v>141200</v>
      </c>
    </row>
    <row r="16" spans="1:8" ht="18.75" customHeight="1">
      <c r="A16" s="320" t="s">
        <v>79</v>
      </c>
      <c r="B16" s="448">
        <v>500</v>
      </c>
      <c r="C16" s="448">
        <v>1000</v>
      </c>
      <c r="D16" s="448">
        <v>2000</v>
      </c>
      <c r="E16" s="448">
        <v>10000</v>
      </c>
      <c r="F16" s="448">
        <v>20000</v>
      </c>
      <c r="G16" s="448">
        <v>100000</v>
      </c>
      <c r="H16" s="448">
        <v>200000</v>
      </c>
    </row>
    <row r="17" spans="1:8" ht="18.75" customHeight="1">
      <c r="A17" s="320" t="s">
        <v>82</v>
      </c>
      <c r="B17" s="448">
        <v>500</v>
      </c>
      <c r="C17" s="448">
        <v>500</v>
      </c>
      <c r="D17" s="448">
        <v>1000</v>
      </c>
      <c r="E17" s="448">
        <v>5000</v>
      </c>
      <c r="F17" s="448">
        <v>10000</v>
      </c>
      <c r="G17" s="448">
        <v>50000</v>
      </c>
      <c r="H17" s="448">
        <v>100000</v>
      </c>
    </row>
    <row r="18" spans="1:8" ht="18.75" customHeight="1">
      <c r="A18" s="320" t="s">
        <v>85</v>
      </c>
      <c r="B18" s="448">
        <v>255</v>
      </c>
      <c r="C18" s="448">
        <v>1275</v>
      </c>
      <c r="D18" s="448">
        <v>2549</v>
      </c>
      <c r="E18" s="448">
        <v>12747</v>
      </c>
      <c r="F18" s="448">
        <v>25494</v>
      </c>
      <c r="G18" s="448">
        <v>127470</v>
      </c>
      <c r="H18" s="448">
        <v>254940</v>
      </c>
    </row>
    <row r="19" spans="1:8" ht="18.75" customHeight="1">
      <c r="A19" s="320" t="s">
        <v>88</v>
      </c>
      <c r="B19" s="448">
        <v>74</v>
      </c>
      <c r="C19" s="448">
        <v>372</v>
      </c>
      <c r="D19" s="448">
        <v>744</v>
      </c>
      <c r="E19" s="448">
        <v>3721</v>
      </c>
      <c r="F19" s="448">
        <v>7441</v>
      </c>
      <c r="G19" s="448">
        <v>37205</v>
      </c>
      <c r="H19" s="448">
        <v>74411</v>
      </c>
    </row>
    <row r="20" spans="1:8" ht="18.75" customHeight="1">
      <c r="A20" s="320" t="s">
        <v>64</v>
      </c>
      <c r="B20" s="448">
        <v>356</v>
      </c>
      <c r="C20" s="448">
        <v>1779</v>
      </c>
      <c r="D20" s="448">
        <v>3559</v>
      </c>
      <c r="E20" s="448">
        <v>17794</v>
      </c>
      <c r="F20" s="448">
        <v>35587</v>
      </c>
      <c r="G20" s="448">
        <v>177935</v>
      </c>
      <c r="H20" s="448">
        <v>355870</v>
      </c>
    </row>
    <row r="21" spans="1:8" ht="18.75" customHeight="1">
      <c r="A21" s="320" t="s">
        <v>68</v>
      </c>
      <c r="B21" s="448">
        <v>184</v>
      </c>
      <c r="C21" s="448">
        <v>920</v>
      </c>
      <c r="D21" s="448">
        <v>1840</v>
      </c>
      <c r="E21" s="448">
        <v>9200</v>
      </c>
      <c r="F21" s="448">
        <v>18400</v>
      </c>
      <c r="G21" s="448">
        <v>92000</v>
      </c>
      <c r="H21" s="448">
        <v>184000</v>
      </c>
    </row>
    <row r="22" spans="1:8" ht="18.75" customHeight="1">
      <c r="A22" s="320" t="s">
        <v>71</v>
      </c>
      <c r="B22" s="448">
        <v>525</v>
      </c>
      <c r="C22" s="448">
        <v>2625</v>
      </c>
      <c r="D22" s="448">
        <v>5250</v>
      </c>
      <c r="E22" s="448">
        <v>26250</v>
      </c>
      <c r="F22" s="448">
        <v>52500</v>
      </c>
      <c r="G22" s="448">
        <v>262500</v>
      </c>
      <c r="H22" s="448">
        <v>525000</v>
      </c>
    </row>
    <row r="23" spans="1:8" ht="18.75" customHeight="1">
      <c r="A23" s="320" t="s">
        <v>74</v>
      </c>
      <c r="B23" s="448">
        <v>455</v>
      </c>
      <c r="C23" s="448">
        <v>2275</v>
      </c>
      <c r="D23" s="448">
        <v>4550</v>
      </c>
      <c r="E23" s="448">
        <v>22750</v>
      </c>
      <c r="F23" s="448">
        <v>45500</v>
      </c>
      <c r="G23" s="448">
        <v>227500</v>
      </c>
      <c r="H23" s="448">
        <v>455000</v>
      </c>
    </row>
    <row r="24" spans="1:8" ht="18.75" customHeight="1">
      <c r="A24" s="320" t="s">
        <v>77</v>
      </c>
      <c r="B24" s="448">
        <v>210</v>
      </c>
      <c r="C24" s="448">
        <v>1050</v>
      </c>
      <c r="D24" s="448">
        <v>2100</v>
      </c>
      <c r="E24" s="448">
        <v>10500</v>
      </c>
      <c r="F24" s="448">
        <v>21000</v>
      </c>
      <c r="G24" s="448">
        <v>105000</v>
      </c>
      <c r="H24" s="448">
        <v>210000</v>
      </c>
    </row>
    <row r="25" spans="1:8" ht="18.75" customHeight="1">
      <c r="A25" s="320" t="s">
        <v>80</v>
      </c>
      <c r="B25" s="448">
        <v>300</v>
      </c>
      <c r="C25" s="448">
        <v>350</v>
      </c>
      <c r="D25" s="448">
        <v>700</v>
      </c>
      <c r="E25" s="448">
        <v>3500</v>
      </c>
      <c r="F25" s="448">
        <v>7000</v>
      </c>
      <c r="G25" s="448">
        <v>35000</v>
      </c>
      <c r="H25" s="448">
        <v>70000</v>
      </c>
    </row>
    <row r="26" spans="1:8" ht="18.75" customHeight="1">
      <c r="A26" s="320" t="s">
        <v>192</v>
      </c>
      <c r="B26" s="448">
        <v>500</v>
      </c>
      <c r="C26" s="448">
        <v>500</v>
      </c>
      <c r="D26" s="448">
        <v>500</v>
      </c>
      <c r="E26" s="448">
        <v>2500</v>
      </c>
      <c r="F26" s="448">
        <v>5000</v>
      </c>
      <c r="G26" s="448">
        <v>25000</v>
      </c>
      <c r="H26" s="448">
        <v>50000</v>
      </c>
    </row>
    <row r="27" spans="1:8" ht="18.75" customHeight="1">
      <c r="A27" s="320" t="s">
        <v>86</v>
      </c>
      <c r="B27" s="448">
        <v>63</v>
      </c>
      <c r="C27" s="448">
        <v>315</v>
      </c>
      <c r="D27" s="448">
        <v>630</v>
      </c>
      <c r="E27" s="448">
        <v>3150</v>
      </c>
      <c r="F27" s="448">
        <v>6300</v>
      </c>
      <c r="G27" s="448">
        <v>31500</v>
      </c>
      <c r="H27" s="448">
        <v>63000</v>
      </c>
    </row>
    <row r="28" spans="1:8" ht="18.75" customHeight="1">
      <c r="A28" s="320" t="s">
        <v>89</v>
      </c>
      <c r="B28" s="448">
        <v>481.85</v>
      </c>
      <c r="C28" s="448">
        <v>2409.25</v>
      </c>
      <c r="D28" s="448">
        <v>4818.5</v>
      </c>
      <c r="E28" s="448">
        <v>24092.5</v>
      </c>
      <c r="F28" s="448">
        <v>50028.6</v>
      </c>
      <c r="G28" s="448">
        <v>259528.6</v>
      </c>
      <c r="H28" s="448">
        <v>521403.6</v>
      </c>
    </row>
    <row r="29" spans="1:8" ht="18.75" customHeight="1">
      <c r="A29" s="320" t="s">
        <v>66</v>
      </c>
      <c r="B29" s="448">
        <v>820</v>
      </c>
      <c r="C29" s="448">
        <v>1025</v>
      </c>
      <c r="D29" s="448">
        <v>2050</v>
      </c>
      <c r="E29" s="448">
        <v>10250</v>
      </c>
      <c r="F29" s="448">
        <v>20500</v>
      </c>
      <c r="G29" s="448">
        <v>102500</v>
      </c>
      <c r="H29" s="448">
        <v>205000</v>
      </c>
    </row>
    <row r="30" spans="1:8" ht="18.75" customHeight="1">
      <c r="A30" s="320" t="s">
        <v>69</v>
      </c>
      <c r="B30" s="448">
        <v>285</v>
      </c>
      <c r="C30" s="448">
        <v>428</v>
      </c>
      <c r="D30" s="448">
        <v>855</v>
      </c>
      <c r="E30" s="448">
        <v>4275</v>
      </c>
      <c r="F30" s="448">
        <v>8550</v>
      </c>
      <c r="G30" s="448">
        <v>42750</v>
      </c>
      <c r="H30" s="448">
        <v>85500</v>
      </c>
    </row>
    <row r="31" spans="1:8" ht="18.75" customHeight="1">
      <c r="A31" s="320" t="s">
        <v>72</v>
      </c>
      <c r="B31" s="448">
        <v>296</v>
      </c>
      <c r="C31" s="448">
        <v>1478</v>
      </c>
      <c r="D31" s="448">
        <v>2955</v>
      </c>
      <c r="E31" s="448">
        <v>14775</v>
      </c>
      <c r="F31" s="448">
        <v>29550</v>
      </c>
      <c r="G31" s="448">
        <v>147750</v>
      </c>
      <c r="H31" s="448">
        <v>295500</v>
      </c>
    </row>
    <row r="32" spans="1:8" ht="18.75" customHeight="1">
      <c r="A32" s="320" t="s">
        <v>75</v>
      </c>
      <c r="B32" s="448">
        <v>281.4</v>
      </c>
      <c r="C32" s="448">
        <v>1407</v>
      </c>
      <c r="D32" s="448">
        <v>2814</v>
      </c>
      <c r="E32" s="448">
        <v>14070</v>
      </c>
      <c r="F32" s="448">
        <v>28140</v>
      </c>
      <c r="G32" s="448">
        <v>140700</v>
      </c>
      <c r="H32" s="448">
        <v>281400</v>
      </c>
    </row>
    <row r="33" spans="1:8" ht="18.75" customHeight="1">
      <c r="A33" s="320" t="s">
        <v>78</v>
      </c>
      <c r="B33" s="448">
        <v>203</v>
      </c>
      <c r="C33" s="448">
        <v>1015</v>
      </c>
      <c r="D33" s="448">
        <v>3553</v>
      </c>
      <c r="E33" s="448">
        <v>23853</v>
      </c>
      <c r="F33" s="448">
        <v>49228</v>
      </c>
      <c r="G33" s="448">
        <v>252228</v>
      </c>
      <c r="H33" s="448">
        <v>505978</v>
      </c>
    </row>
    <row r="34" spans="1:8" ht="18.75" customHeight="1">
      <c r="A34" s="320" t="s">
        <v>81</v>
      </c>
      <c r="B34" s="448">
        <v>500</v>
      </c>
      <c r="C34" s="448">
        <v>2500</v>
      </c>
      <c r="D34" s="448">
        <v>5000</v>
      </c>
      <c r="E34" s="448">
        <v>25000</v>
      </c>
      <c r="F34" s="448">
        <v>50000</v>
      </c>
      <c r="G34" s="448">
        <v>250000</v>
      </c>
      <c r="H34" s="448">
        <v>500000</v>
      </c>
    </row>
    <row r="35" spans="1:8" ht="18.75" customHeight="1">
      <c r="A35" s="320" t="s">
        <v>84</v>
      </c>
      <c r="B35" s="448">
        <v>403</v>
      </c>
      <c r="C35" s="448">
        <v>2013</v>
      </c>
      <c r="D35" s="448">
        <v>4026</v>
      </c>
      <c r="E35" s="448">
        <v>20128</v>
      </c>
      <c r="F35" s="448">
        <v>40255</v>
      </c>
      <c r="G35" s="448">
        <v>201276</v>
      </c>
      <c r="H35" s="448">
        <v>402552</v>
      </c>
    </row>
    <row r="36" spans="1:8" ht="18.75" customHeight="1">
      <c r="A36" s="320" t="s">
        <v>87</v>
      </c>
      <c r="B36" s="448">
        <v>377</v>
      </c>
      <c r="C36" s="448">
        <v>1887</v>
      </c>
      <c r="D36" s="448">
        <v>3773</v>
      </c>
      <c r="E36" s="448">
        <v>18866</v>
      </c>
      <c r="F36" s="448">
        <v>37731</v>
      </c>
      <c r="G36" s="448">
        <v>188657</v>
      </c>
      <c r="H36" s="448">
        <v>377314</v>
      </c>
    </row>
    <row r="37" ht="18.75" customHeight="1"/>
    <row r="38" ht="18.75" customHeight="1">
      <c r="A38" s="259" t="s">
        <v>275</v>
      </c>
    </row>
    <row r="39" ht="18.75" customHeight="1">
      <c r="A39" s="259" t="s">
        <v>276</v>
      </c>
    </row>
    <row r="40" spans="1:8" ht="18.75" customHeight="1">
      <c r="A40" s="321"/>
      <c r="B40" s="261"/>
      <c r="C40" s="261"/>
      <c r="D40" s="261"/>
      <c r="E40" s="261"/>
      <c r="F40" s="261"/>
      <c r="G40" s="261"/>
      <c r="H40" s="261"/>
    </row>
    <row r="41" spans="1:8" ht="18.75" customHeight="1">
      <c r="A41" s="322"/>
      <c r="B41" s="252"/>
      <c r="C41" s="252"/>
      <c r="D41" s="252"/>
      <c r="E41" s="252"/>
      <c r="F41" s="252"/>
      <c r="G41" s="252"/>
      <c r="H41" s="252"/>
    </row>
    <row r="42" spans="1:8" ht="18.75" customHeight="1">
      <c r="A42" s="252"/>
      <c r="B42" s="252"/>
      <c r="C42" s="252"/>
      <c r="D42" s="252"/>
      <c r="E42" s="252"/>
      <c r="F42" s="252"/>
      <c r="G42" s="252"/>
      <c r="H42" s="252"/>
    </row>
    <row r="43" spans="1:8" ht="18.75" customHeight="1">
      <c r="A43" s="252"/>
      <c r="B43" s="252"/>
      <c r="C43" s="252"/>
      <c r="D43" s="252"/>
      <c r="E43" s="252"/>
      <c r="F43" s="252"/>
      <c r="G43" s="252"/>
      <c r="H43" s="252"/>
    </row>
    <row r="44" ht="18.75" customHeight="1"/>
    <row r="45" spans="1:8" ht="18.75" customHeight="1">
      <c r="A45" s="252"/>
      <c r="B45" s="252"/>
      <c r="C45" s="252"/>
      <c r="D45" s="252"/>
      <c r="E45" s="252"/>
      <c r="F45" s="252"/>
      <c r="G45" s="252"/>
      <c r="H45" s="252"/>
    </row>
    <row r="46" spans="1:8" ht="18.75" customHeight="1">
      <c r="A46" s="252"/>
      <c r="B46" s="252"/>
      <c r="C46" s="252"/>
      <c r="D46" s="252"/>
      <c r="E46" s="252"/>
      <c r="F46" s="252"/>
      <c r="G46" s="252"/>
      <c r="H46" s="252"/>
    </row>
    <row r="47" spans="1:8" ht="18.75" customHeight="1">
      <c r="A47" s="252"/>
      <c r="B47" s="252"/>
      <c r="C47" s="252"/>
      <c r="D47" s="252"/>
      <c r="E47" s="252"/>
      <c r="F47" s="252"/>
      <c r="G47" s="252"/>
      <c r="H47" s="252"/>
    </row>
    <row r="48" spans="1:8" ht="18.75" customHeight="1">
      <c r="A48" s="252"/>
      <c r="B48" s="252"/>
      <c r="C48" s="252"/>
      <c r="D48" s="252"/>
      <c r="E48" s="252"/>
      <c r="F48" s="252"/>
      <c r="G48" s="252"/>
      <c r="H48" s="252"/>
    </row>
    <row r="49" spans="1:8" ht="12.75">
      <c r="A49" s="252"/>
      <c r="B49" s="252"/>
      <c r="C49" s="252"/>
      <c r="D49" s="252"/>
      <c r="E49" s="252"/>
      <c r="F49" s="252"/>
      <c r="G49" s="252"/>
      <c r="H49" s="252"/>
    </row>
    <row r="50" spans="1:8" ht="12.75">
      <c r="A50" s="252"/>
      <c r="B50" s="252"/>
      <c r="C50" s="252"/>
      <c r="D50" s="252"/>
      <c r="E50" s="252"/>
      <c r="F50" s="252"/>
      <c r="G50" s="252"/>
      <c r="H50" s="252"/>
    </row>
    <row r="51" spans="1:8" ht="12.75">
      <c r="A51" s="252"/>
      <c r="B51" s="252"/>
      <c r="C51" s="252"/>
      <c r="D51" s="252"/>
      <c r="E51" s="252"/>
      <c r="F51" s="252"/>
      <c r="G51" s="252"/>
      <c r="H51" s="252"/>
    </row>
    <row r="52" spans="1:8" ht="12.75">
      <c r="A52" s="252"/>
      <c r="B52" s="252"/>
      <c r="C52" s="252"/>
      <c r="D52" s="252"/>
      <c r="E52" s="252"/>
      <c r="F52" s="252"/>
      <c r="G52" s="252"/>
      <c r="H52" s="252"/>
    </row>
    <row r="53" spans="1:8" ht="12.75">
      <c r="A53" s="252"/>
      <c r="B53" s="252"/>
      <c r="C53" s="252"/>
      <c r="D53" s="252"/>
      <c r="E53" s="252"/>
      <c r="F53" s="252"/>
      <c r="G53" s="252"/>
      <c r="H53" s="252"/>
    </row>
    <row r="54" spans="1:8" ht="12.75">
      <c r="A54" s="252"/>
      <c r="B54" s="252"/>
      <c r="C54" s="252"/>
      <c r="D54" s="252"/>
      <c r="E54" s="252"/>
      <c r="F54" s="252"/>
      <c r="G54" s="252"/>
      <c r="H54" s="252"/>
    </row>
    <row r="55" spans="1:8" ht="12.75">
      <c r="A55" s="252"/>
      <c r="B55" s="252"/>
      <c r="C55" s="252"/>
      <c r="D55" s="252"/>
      <c r="E55" s="252"/>
      <c r="F55" s="252"/>
      <c r="G55" s="252"/>
      <c r="H55" s="252"/>
    </row>
    <row r="56" spans="1:8" ht="12.75">
      <c r="A56" s="252"/>
      <c r="B56" s="252"/>
      <c r="C56" s="252"/>
      <c r="D56" s="252"/>
      <c r="E56" s="252"/>
      <c r="F56" s="252"/>
      <c r="G56" s="252"/>
      <c r="H56" s="252"/>
    </row>
    <row r="57" spans="1:8" ht="12.75">
      <c r="A57" s="252"/>
      <c r="B57" s="252"/>
      <c r="C57" s="252"/>
      <c r="D57" s="252"/>
      <c r="E57" s="252"/>
      <c r="F57" s="252"/>
      <c r="G57" s="252"/>
      <c r="H57" s="252"/>
    </row>
    <row r="58" spans="1:8" ht="12.75">
      <c r="A58" s="252"/>
      <c r="B58" s="252"/>
      <c r="C58" s="252"/>
      <c r="D58" s="252"/>
      <c r="E58" s="252"/>
      <c r="F58" s="252"/>
      <c r="G58" s="252"/>
      <c r="H58" s="252"/>
    </row>
  </sheetData>
  <mergeCells count="2">
    <mergeCell ref="B7:H7"/>
    <mergeCell ref="B10:H1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4" r:id="rId1"/>
  <headerFooter alignWithMargins="0">
    <oddHeader>&amp;C&amp;"Helvetica,Fett"&amp;12 2010</oddHeader>
    <oddFooter>&amp;L62&amp;C&amp;"Helvetica,Standard" Eidg. Steuerverwaltung  -  Administration fédérale des contributions  -  Amministrazione federale delle contribuzioni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54">
    <pageSetUpPr fitToPage="1"/>
  </sheetPr>
  <dimension ref="A1:L6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6.00390625" style="325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75" customHeight="1">
      <c r="A1" s="324" t="s">
        <v>277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75" customHeight="1">
      <c r="A3" s="326" t="s">
        <v>337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75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75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75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</v>
      </c>
      <c r="B8" s="700"/>
      <c r="C8" s="700"/>
      <c r="D8" s="700"/>
      <c r="E8" s="700"/>
      <c r="F8" s="700"/>
      <c r="G8" s="700" t="s">
        <v>257</v>
      </c>
      <c r="H8" s="700"/>
      <c r="I8" s="700"/>
      <c r="J8" s="700"/>
      <c r="K8" s="700"/>
      <c r="L8" s="700"/>
    </row>
    <row r="9" spans="1:12" ht="18.75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75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49.5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30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75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75" customHeight="1">
      <c r="A19" s="326" t="s">
        <v>11</v>
      </c>
      <c r="B19" s="351" t="s">
        <v>229</v>
      </c>
      <c r="C19" s="341" t="s">
        <v>13</v>
      </c>
      <c r="D19" s="352" t="s">
        <v>230</v>
      </c>
      <c r="E19" s="329"/>
      <c r="F19" s="356" t="s">
        <v>138</v>
      </c>
      <c r="G19" s="341" t="s">
        <v>14</v>
      </c>
      <c r="H19" s="352" t="s">
        <v>230</v>
      </c>
      <c r="I19" s="329"/>
      <c r="J19" s="356" t="s">
        <v>229</v>
      </c>
      <c r="K19" s="342" t="s">
        <v>13</v>
      </c>
      <c r="L19" s="352" t="s">
        <v>230</v>
      </c>
    </row>
    <row r="20" spans="2:12" ht="18.75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75" customHeight="1">
      <c r="A21" s="347" t="s">
        <v>169</v>
      </c>
      <c r="B21" s="343">
        <v>688.59</v>
      </c>
      <c r="C21" s="343">
        <v>0</v>
      </c>
      <c r="D21" s="343">
        <f aca="true" t="shared" si="0" ref="D21:D46">B21+C21</f>
        <v>688.59</v>
      </c>
      <c r="E21" s="343"/>
      <c r="F21" s="15">
        <v>688.59</v>
      </c>
      <c r="G21" s="15">
        <v>0</v>
      </c>
      <c r="H21" s="343">
        <f aca="true" t="shared" si="1" ref="H21:H46">F21+G21</f>
        <v>688.59</v>
      </c>
      <c r="I21" s="15"/>
      <c r="J21" s="448">
        <v>688.59</v>
      </c>
      <c r="K21" s="448">
        <v>0</v>
      </c>
      <c r="L21" s="343">
        <f aca="true" t="shared" si="2" ref="L21:L46">J21+K21</f>
        <v>688.59</v>
      </c>
    </row>
    <row r="22" spans="1:12" ht="18.75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0</v>
      </c>
      <c r="H22" s="343">
        <f t="shared" si="1"/>
        <v>728</v>
      </c>
      <c r="I22" s="15"/>
      <c r="J22" s="448">
        <v>728</v>
      </c>
      <c r="K22" s="448">
        <v>0</v>
      </c>
      <c r="L22" s="343">
        <f t="shared" si="2"/>
        <v>728</v>
      </c>
    </row>
    <row r="23" spans="1:12" ht="18.75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0</v>
      </c>
      <c r="H23" s="343">
        <f t="shared" si="1"/>
        <v>500</v>
      </c>
      <c r="I23" s="15"/>
      <c r="J23" s="448">
        <v>500</v>
      </c>
      <c r="K23" s="448">
        <v>0</v>
      </c>
      <c r="L23" s="343">
        <f t="shared" si="2"/>
        <v>500</v>
      </c>
    </row>
    <row r="24" spans="1:12" ht="18.75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0</v>
      </c>
      <c r="H24" s="343">
        <f t="shared" si="1"/>
        <v>500</v>
      </c>
      <c r="I24" s="15"/>
      <c r="J24" s="448">
        <v>500</v>
      </c>
      <c r="K24" s="448">
        <v>0</v>
      </c>
      <c r="L24" s="343">
        <f t="shared" si="2"/>
        <v>500</v>
      </c>
    </row>
    <row r="25" spans="1:12" ht="18.75" customHeight="1">
      <c r="A25" s="347" t="s">
        <v>76</v>
      </c>
      <c r="B25" s="343">
        <v>353</v>
      </c>
      <c r="C25" s="343">
        <v>0</v>
      </c>
      <c r="D25" s="343">
        <f t="shared" si="0"/>
        <v>353</v>
      </c>
      <c r="E25" s="343"/>
      <c r="F25" s="15">
        <v>353</v>
      </c>
      <c r="G25" s="15">
        <v>0</v>
      </c>
      <c r="H25" s="343">
        <f t="shared" si="1"/>
        <v>353</v>
      </c>
      <c r="I25" s="15"/>
      <c r="J25" s="448">
        <v>353</v>
      </c>
      <c r="K25" s="448">
        <v>0</v>
      </c>
      <c r="L25" s="343">
        <f t="shared" si="2"/>
        <v>353</v>
      </c>
    </row>
    <row r="26" spans="1:12" ht="18.75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0</v>
      </c>
      <c r="H26" s="343">
        <f t="shared" si="1"/>
        <v>500</v>
      </c>
      <c r="I26" s="15"/>
      <c r="J26" s="448">
        <v>500</v>
      </c>
      <c r="K26" s="448">
        <v>0</v>
      </c>
      <c r="L26" s="343">
        <f t="shared" si="2"/>
        <v>500</v>
      </c>
    </row>
    <row r="27" spans="1:12" ht="18.75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0</v>
      </c>
      <c r="H27" s="343">
        <f t="shared" si="1"/>
        <v>500</v>
      </c>
      <c r="I27" s="15"/>
      <c r="J27" s="448">
        <v>500</v>
      </c>
      <c r="K27" s="448">
        <v>0</v>
      </c>
      <c r="L27" s="343">
        <f t="shared" si="2"/>
        <v>500</v>
      </c>
    </row>
    <row r="28" spans="1:12" ht="18.75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0</v>
      </c>
      <c r="H28" s="343">
        <f t="shared" si="1"/>
        <v>500</v>
      </c>
      <c r="I28" s="15"/>
      <c r="J28" s="448">
        <v>500</v>
      </c>
      <c r="K28" s="448">
        <v>0</v>
      </c>
      <c r="L28" s="343">
        <f t="shared" si="2"/>
        <v>500</v>
      </c>
    </row>
    <row r="29" spans="1:12" ht="18.75" customHeight="1">
      <c r="A29" s="347" t="s">
        <v>88</v>
      </c>
      <c r="B29" s="343">
        <v>223.2315</v>
      </c>
      <c r="C29" s="343">
        <v>0</v>
      </c>
      <c r="D29" s="343">
        <f t="shared" si="0"/>
        <v>223.2315</v>
      </c>
      <c r="E29" s="343"/>
      <c r="F29" s="15">
        <v>223.2315</v>
      </c>
      <c r="G29" s="15">
        <v>0</v>
      </c>
      <c r="H29" s="343">
        <f t="shared" si="1"/>
        <v>223.2315</v>
      </c>
      <c r="I29" s="15"/>
      <c r="J29" s="448">
        <v>223.2315</v>
      </c>
      <c r="K29" s="448">
        <v>0</v>
      </c>
      <c r="L29" s="343">
        <f t="shared" si="2"/>
        <v>223.2315</v>
      </c>
    </row>
    <row r="30" spans="1:12" ht="18.75" customHeight="1">
      <c r="A30" s="347" t="s">
        <v>64</v>
      </c>
      <c r="B30" s="343">
        <v>749.2</v>
      </c>
      <c r="C30" s="343">
        <v>0</v>
      </c>
      <c r="D30" s="343">
        <f t="shared" si="0"/>
        <v>749.2</v>
      </c>
      <c r="E30" s="343"/>
      <c r="F30" s="15">
        <v>749.2</v>
      </c>
      <c r="G30" s="15">
        <v>0</v>
      </c>
      <c r="H30" s="343">
        <f t="shared" si="1"/>
        <v>749.2</v>
      </c>
      <c r="I30" s="15"/>
      <c r="J30" s="448">
        <v>749.2</v>
      </c>
      <c r="K30" s="448">
        <v>0</v>
      </c>
      <c r="L30" s="343">
        <f t="shared" si="2"/>
        <v>749.2</v>
      </c>
    </row>
    <row r="31" spans="1:12" ht="18.75" customHeight="1">
      <c r="A31" s="347" t="s">
        <v>68</v>
      </c>
      <c r="B31" s="343">
        <v>660</v>
      </c>
      <c r="C31" s="343">
        <v>0</v>
      </c>
      <c r="D31" s="343">
        <f t="shared" si="0"/>
        <v>660</v>
      </c>
      <c r="E31" s="343"/>
      <c r="F31" s="15">
        <v>660</v>
      </c>
      <c r="G31" s="15">
        <v>0</v>
      </c>
      <c r="H31" s="343">
        <f t="shared" si="1"/>
        <v>660</v>
      </c>
      <c r="I31" s="15"/>
      <c r="J31" s="448">
        <v>660</v>
      </c>
      <c r="K31" s="448">
        <v>0</v>
      </c>
      <c r="L31" s="343">
        <f t="shared" si="2"/>
        <v>660</v>
      </c>
    </row>
    <row r="32" spans="1:12" ht="18.75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0</v>
      </c>
      <c r="H32" s="343">
        <f t="shared" si="1"/>
        <v>1000</v>
      </c>
      <c r="I32" s="15"/>
      <c r="J32" s="448">
        <v>1000</v>
      </c>
      <c r="K32" s="448">
        <v>0</v>
      </c>
      <c r="L32" s="343">
        <f t="shared" si="2"/>
        <v>1000</v>
      </c>
    </row>
    <row r="33" spans="1:12" ht="18.75" customHeight="1">
      <c r="A33" s="347" t="s">
        <v>74</v>
      </c>
      <c r="B33" s="343">
        <v>307.5</v>
      </c>
      <c r="C33" s="343">
        <v>0</v>
      </c>
      <c r="D33" s="343">
        <f t="shared" si="0"/>
        <v>307.5</v>
      </c>
      <c r="E33" s="343"/>
      <c r="F33" s="15">
        <v>307.5</v>
      </c>
      <c r="G33" s="15">
        <v>0</v>
      </c>
      <c r="H33" s="343">
        <f t="shared" si="1"/>
        <v>307.5</v>
      </c>
      <c r="I33" s="15"/>
      <c r="J33" s="448">
        <v>307.5</v>
      </c>
      <c r="K33" s="448">
        <v>0</v>
      </c>
      <c r="L33" s="343">
        <f t="shared" si="2"/>
        <v>307.5</v>
      </c>
    </row>
    <row r="34" spans="1:12" ht="18.75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0</v>
      </c>
      <c r="H34" s="343">
        <f t="shared" si="1"/>
        <v>210</v>
      </c>
      <c r="I34" s="15"/>
      <c r="J34" s="448">
        <v>210</v>
      </c>
      <c r="K34" s="448">
        <v>0</v>
      </c>
      <c r="L34" s="343">
        <f t="shared" si="2"/>
        <v>210</v>
      </c>
    </row>
    <row r="35" spans="1:12" ht="18.75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0</v>
      </c>
      <c r="H35" s="343">
        <f t="shared" si="1"/>
        <v>300</v>
      </c>
      <c r="I35" s="15"/>
      <c r="J35" s="448">
        <v>300</v>
      </c>
      <c r="K35" s="448">
        <v>0</v>
      </c>
      <c r="L35" s="343">
        <f t="shared" si="2"/>
        <v>300</v>
      </c>
    </row>
    <row r="36" spans="1:12" ht="18.75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0</v>
      </c>
      <c r="H36" s="343">
        <f t="shared" si="1"/>
        <v>500</v>
      </c>
      <c r="I36" s="15"/>
      <c r="J36" s="448">
        <v>500</v>
      </c>
      <c r="K36" s="448">
        <v>0</v>
      </c>
      <c r="L36" s="343">
        <f t="shared" si="2"/>
        <v>500</v>
      </c>
    </row>
    <row r="37" spans="1:12" ht="18.75" customHeight="1">
      <c r="A37" s="347" t="s">
        <v>86</v>
      </c>
      <c r="B37" s="343">
        <v>945</v>
      </c>
      <c r="C37" s="343">
        <v>0</v>
      </c>
      <c r="D37" s="343">
        <f t="shared" si="0"/>
        <v>945</v>
      </c>
      <c r="E37" s="343"/>
      <c r="F37" s="15">
        <v>945</v>
      </c>
      <c r="G37" s="15">
        <v>0</v>
      </c>
      <c r="H37" s="343">
        <f t="shared" si="1"/>
        <v>945</v>
      </c>
      <c r="I37" s="15"/>
      <c r="J37" s="448">
        <v>945</v>
      </c>
      <c r="K37" s="448">
        <v>0</v>
      </c>
      <c r="L37" s="343">
        <f t="shared" si="2"/>
        <v>945</v>
      </c>
    </row>
    <row r="38" spans="1:12" ht="18.75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0</v>
      </c>
      <c r="H38" s="343">
        <f t="shared" si="1"/>
        <v>300</v>
      </c>
      <c r="I38" s="15"/>
      <c r="J38" s="448">
        <v>300</v>
      </c>
      <c r="K38" s="448">
        <v>0</v>
      </c>
      <c r="L38" s="343">
        <f t="shared" si="2"/>
        <v>300</v>
      </c>
    </row>
    <row r="39" spans="1:12" ht="18.75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0</v>
      </c>
      <c r="H39" s="343">
        <f t="shared" si="1"/>
        <v>820</v>
      </c>
      <c r="I39" s="15"/>
      <c r="J39" s="448">
        <v>820</v>
      </c>
      <c r="K39" s="448">
        <v>0</v>
      </c>
      <c r="L39" s="343">
        <f t="shared" si="2"/>
        <v>820</v>
      </c>
    </row>
    <row r="40" spans="1:12" ht="18.75" customHeight="1">
      <c r="A40" s="347" t="s">
        <v>69</v>
      </c>
      <c r="B40" s="343">
        <v>855</v>
      </c>
      <c r="C40" s="343">
        <v>0</v>
      </c>
      <c r="D40" s="343">
        <f t="shared" si="0"/>
        <v>855</v>
      </c>
      <c r="E40" s="343"/>
      <c r="F40" s="15">
        <v>855</v>
      </c>
      <c r="G40" s="15">
        <v>0</v>
      </c>
      <c r="H40" s="343">
        <f t="shared" si="1"/>
        <v>855</v>
      </c>
      <c r="I40" s="15"/>
      <c r="J40" s="448">
        <v>855</v>
      </c>
      <c r="K40" s="448">
        <v>0</v>
      </c>
      <c r="L40" s="343">
        <f t="shared" si="2"/>
        <v>855</v>
      </c>
    </row>
    <row r="41" spans="1:12" ht="18.75" customHeight="1">
      <c r="A41" s="347" t="s">
        <v>72</v>
      </c>
      <c r="B41" s="343">
        <v>985</v>
      </c>
      <c r="C41" s="343">
        <v>0</v>
      </c>
      <c r="D41" s="343">
        <f t="shared" si="0"/>
        <v>985</v>
      </c>
      <c r="E41" s="343"/>
      <c r="F41" s="15">
        <v>985</v>
      </c>
      <c r="G41" s="15">
        <v>0</v>
      </c>
      <c r="H41" s="343">
        <f t="shared" si="1"/>
        <v>985</v>
      </c>
      <c r="I41" s="15"/>
      <c r="J41" s="448">
        <v>985</v>
      </c>
      <c r="K41" s="448">
        <v>0</v>
      </c>
      <c r="L41" s="343">
        <f t="shared" si="2"/>
        <v>985</v>
      </c>
    </row>
    <row r="42" spans="1:12" ht="18.75" customHeight="1">
      <c r="A42" s="347" t="s">
        <v>75</v>
      </c>
      <c r="B42" s="343">
        <v>3517.5</v>
      </c>
      <c r="C42" s="343">
        <v>0</v>
      </c>
      <c r="D42" s="343">
        <f t="shared" si="0"/>
        <v>3517.5</v>
      </c>
      <c r="E42" s="343"/>
      <c r="F42" s="15">
        <v>3517.5</v>
      </c>
      <c r="G42" s="15">
        <v>0</v>
      </c>
      <c r="H42" s="343">
        <f t="shared" si="1"/>
        <v>3517.5</v>
      </c>
      <c r="I42" s="15"/>
      <c r="J42" s="448">
        <v>3517.5</v>
      </c>
      <c r="K42" s="448">
        <v>0</v>
      </c>
      <c r="L42" s="343">
        <f t="shared" si="2"/>
        <v>3517.5</v>
      </c>
    </row>
    <row r="43" spans="1:12" ht="18.75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0</v>
      </c>
      <c r="H43" s="343">
        <f t="shared" si="1"/>
        <v>400</v>
      </c>
      <c r="I43" s="15"/>
      <c r="J43" s="448">
        <v>400</v>
      </c>
      <c r="K43" s="448">
        <v>0</v>
      </c>
      <c r="L43" s="343">
        <f t="shared" si="2"/>
        <v>400</v>
      </c>
    </row>
    <row r="44" spans="1:12" ht="18.75" customHeight="1">
      <c r="A44" s="347" t="s">
        <v>81</v>
      </c>
      <c r="B44" s="343">
        <v>2000</v>
      </c>
      <c r="C44" s="343">
        <v>0</v>
      </c>
      <c r="D44" s="343">
        <f t="shared" si="0"/>
        <v>2000</v>
      </c>
      <c r="E44" s="343"/>
      <c r="F44" s="15">
        <v>2000</v>
      </c>
      <c r="G44" s="15">
        <v>0</v>
      </c>
      <c r="H44" s="343">
        <f t="shared" si="1"/>
        <v>2000</v>
      </c>
      <c r="I44" s="15"/>
      <c r="J44" s="448">
        <v>2000</v>
      </c>
      <c r="K44" s="448">
        <v>0</v>
      </c>
      <c r="L44" s="343">
        <f t="shared" si="2"/>
        <v>2000</v>
      </c>
    </row>
    <row r="45" spans="1:12" ht="18.75" customHeight="1">
      <c r="A45" s="347" t="s">
        <v>262</v>
      </c>
      <c r="B45" s="343">
        <v>1335.84</v>
      </c>
      <c r="C45" s="343">
        <v>0</v>
      </c>
      <c r="D45" s="343">
        <f t="shared" si="0"/>
        <v>1335.84</v>
      </c>
      <c r="E45" s="343"/>
      <c r="F45" s="15">
        <v>1335.84</v>
      </c>
      <c r="G45" s="15">
        <v>0</v>
      </c>
      <c r="H45" s="343">
        <f t="shared" si="1"/>
        <v>1335.84</v>
      </c>
      <c r="I45" s="15"/>
      <c r="J45" s="448">
        <v>1335.84</v>
      </c>
      <c r="K45" s="448">
        <v>0</v>
      </c>
      <c r="L45" s="343">
        <f t="shared" si="2"/>
        <v>1335.84</v>
      </c>
    </row>
    <row r="46" spans="1:12" ht="18.75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0</v>
      </c>
      <c r="H46" s="343">
        <f t="shared" si="1"/>
        <v>630</v>
      </c>
      <c r="I46" s="15"/>
      <c r="J46" s="448">
        <v>630</v>
      </c>
      <c r="K46" s="448">
        <v>0</v>
      </c>
      <c r="L46" s="343">
        <f t="shared" si="2"/>
        <v>630</v>
      </c>
    </row>
    <row r="47" spans="1:12" ht="18.75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75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75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75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75" customHeight="1">
      <c r="A51" s="336" t="s">
        <v>287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75" customHeight="1">
      <c r="A52" s="336" t="s">
        <v>288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75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75" customHeight="1"/>
    <row r="56" spans="1:12" ht="18.7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7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L125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3.8515625" style="42" customWidth="1"/>
    <col min="2" max="11" width="12.28125" style="42" customWidth="1"/>
    <col min="12" max="243" width="12.7109375" style="42" customWidth="1"/>
    <col min="244" max="16384" width="10.28125" style="42" customWidth="1"/>
  </cols>
  <sheetData>
    <row r="1" spans="1:11" ht="18.75" customHeight="1">
      <c r="A1" s="40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8.75" customHeight="1">
      <c r="A2" s="40" t="s">
        <v>167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8.75" customHeight="1">
      <c r="A3" s="43" t="s">
        <v>62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8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8.75" customHeight="1">
      <c r="A5" s="43" t="s">
        <v>92</v>
      </c>
      <c r="B5" s="41"/>
      <c r="C5" s="41"/>
      <c r="D5" s="41"/>
      <c r="E5" s="41"/>
      <c r="F5" s="41"/>
      <c r="H5" s="41"/>
      <c r="I5" s="41"/>
      <c r="J5" s="41"/>
      <c r="K5" s="41"/>
    </row>
    <row r="6" spans="1:11" ht="18.75" customHeight="1">
      <c r="A6" s="43" t="s">
        <v>93</v>
      </c>
      <c r="B6" s="41"/>
      <c r="C6" s="41"/>
      <c r="D6" s="41"/>
      <c r="E6" s="41"/>
      <c r="F6" s="41"/>
      <c r="H6" s="41"/>
      <c r="I6" s="41"/>
      <c r="J6" s="41"/>
      <c r="K6" s="41"/>
    </row>
    <row r="7" spans="1:11" ht="18.75" customHeigh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8.75" customHeight="1">
      <c r="A8" s="44">
        <v>3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8.75" customHeight="1" thickBot="1">
      <c r="A9" s="43" t="s">
        <v>10</v>
      </c>
      <c r="B9" s="41"/>
      <c r="C9" s="45"/>
      <c r="D9" s="45"/>
      <c r="E9" s="45"/>
      <c r="F9" s="45"/>
      <c r="G9" s="45"/>
      <c r="H9" s="45"/>
      <c r="I9" s="45"/>
      <c r="J9" s="45"/>
      <c r="K9" s="45"/>
    </row>
    <row r="10" spans="1:11" ht="18.75" customHeight="1" thickBot="1">
      <c r="A10" s="43" t="s">
        <v>11</v>
      </c>
      <c r="B10" s="554" t="s">
        <v>292</v>
      </c>
      <c r="C10" s="555"/>
      <c r="D10" s="555"/>
      <c r="E10" s="555"/>
      <c r="F10" s="555"/>
      <c r="G10" s="555"/>
      <c r="H10" s="555"/>
      <c r="I10" s="555"/>
      <c r="J10" s="555"/>
      <c r="K10" s="553"/>
    </row>
    <row r="11" spans="1:11" ht="18.75" customHeight="1">
      <c r="A11" s="43" t="s">
        <v>13</v>
      </c>
      <c r="B11" s="54">
        <v>15000</v>
      </c>
      <c r="C11" s="54">
        <v>20000</v>
      </c>
      <c r="D11" s="54">
        <v>30000</v>
      </c>
      <c r="E11" s="54">
        <v>40000</v>
      </c>
      <c r="F11" s="54">
        <v>50000</v>
      </c>
      <c r="G11" s="54">
        <v>70000</v>
      </c>
      <c r="H11" s="54">
        <v>100000</v>
      </c>
      <c r="I11" s="54">
        <v>150000</v>
      </c>
      <c r="J11" s="54">
        <v>200000</v>
      </c>
      <c r="K11" s="54">
        <v>500000</v>
      </c>
    </row>
    <row r="12" spans="1:11" ht="18.75" customHeight="1">
      <c r="A12" s="43" t="s">
        <v>14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8.75" customHeight="1">
      <c r="A13" s="43"/>
      <c r="B13" s="568" t="s">
        <v>294</v>
      </c>
      <c r="C13" s="569"/>
      <c r="D13" s="569"/>
      <c r="E13" s="569"/>
      <c r="F13" s="569"/>
      <c r="G13" s="569"/>
      <c r="H13" s="569"/>
      <c r="I13" s="569"/>
      <c r="J13" s="569"/>
      <c r="K13" s="570"/>
    </row>
    <row r="14" spans="1:12" ht="18.75" customHeight="1">
      <c r="A14" s="47" t="s">
        <v>169</v>
      </c>
      <c r="B14" s="15">
        <f>'Seiten 10-11'!C10-'Seite 14-15'!C10</f>
        <v>199.1</v>
      </c>
      <c r="C14" s="15">
        <f>'Seiten 10-11'!E10-'Seite 14-15'!E10</f>
        <v>371.59999999999997</v>
      </c>
      <c r="D14" s="15">
        <f>'Seiten 10-11'!G10-'Seite 14-15'!G10</f>
        <v>679.8000000000001</v>
      </c>
      <c r="E14" s="15">
        <f>'Seiten 10-11'!I10-'Seite 14-15'!I10</f>
        <v>983.4000000000001</v>
      </c>
      <c r="F14" s="15">
        <f>'Seiten 10-11'!K10-'Seite 14-15'!K10</f>
        <v>1183.5</v>
      </c>
      <c r="G14" s="15">
        <v>2131.1</v>
      </c>
      <c r="H14" s="15">
        <v>3133.9</v>
      </c>
      <c r="I14" s="15">
        <v>4647.3</v>
      </c>
      <c r="J14" s="15">
        <v>6399.9</v>
      </c>
      <c r="K14" s="15">
        <v>11512.8</v>
      </c>
      <c r="L14" s="48"/>
    </row>
    <row r="15" spans="1:11" ht="18.75" customHeight="1">
      <c r="A15" s="47" t="s">
        <v>67</v>
      </c>
      <c r="B15" s="15">
        <f>'Seiten 10-11'!C11-'Seite 14-15'!C11</f>
        <v>0</v>
      </c>
      <c r="C15" s="15">
        <f>'Seiten 10-11'!E11-'Seite 14-15'!E11</f>
        <v>363.1</v>
      </c>
      <c r="D15" s="15">
        <f>'Seiten 10-11'!G11-'Seite 14-15'!G11</f>
        <v>1160.15</v>
      </c>
      <c r="E15" s="15">
        <f>'Seiten 10-11'!I11-'Seite 14-15'!I11</f>
        <v>1634</v>
      </c>
      <c r="F15" s="15">
        <f>'Seiten 10-11'!K11-'Seite 14-15'!K11</f>
        <v>2009.2999999999997</v>
      </c>
      <c r="G15" s="15">
        <v>2331</v>
      </c>
      <c r="H15" s="15">
        <v>3334.45</v>
      </c>
      <c r="I15" s="15">
        <v>5004.25</v>
      </c>
      <c r="J15" s="15">
        <v>5798.7</v>
      </c>
      <c r="K15" s="15">
        <v>7538.650000000009</v>
      </c>
    </row>
    <row r="16" spans="1:11" ht="18.75" customHeight="1">
      <c r="A16" s="47" t="s">
        <v>70</v>
      </c>
      <c r="B16" s="15">
        <f>'Seiten 10-11'!C12-'Seite 14-15'!C12</f>
        <v>42</v>
      </c>
      <c r="C16" s="15">
        <f>'Seiten 10-11'!E12-'Seite 14-15'!E12</f>
        <v>273</v>
      </c>
      <c r="D16" s="15">
        <f>'Seiten 10-11'!G12-'Seite 14-15'!G12</f>
        <v>1176</v>
      </c>
      <c r="E16" s="15">
        <f>'Seiten 10-11'!I12-'Seite 14-15'!I12</f>
        <v>1450.8000000000002</v>
      </c>
      <c r="F16" s="15">
        <f>'Seiten 10-11'!K12-'Seite 14-15'!K12</f>
        <v>1804.3000000000002</v>
      </c>
      <c r="G16" s="15">
        <v>2357.3</v>
      </c>
      <c r="H16" s="15">
        <v>2961</v>
      </c>
      <c r="I16" s="15">
        <v>3419.5</v>
      </c>
      <c r="J16" s="15">
        <v>3613.8</v>
      </c>
      <c r="K16" s="15">
        <v>4228</v>
      </c>
    </row>
    <row r="17" spans="1:11" ht="18.75" customHeight="1">
      <c r="A17" s="47" t="s">
        <v>73</v>
      </c>
      <c r="B17" s="15">
        <f>'Seiten 10-11'!C13-'Seite 14-15'!C13</f>
        <v>0</v>
      </c>
      <c r="C17" s="15">
        <f>'Seiten 10-11'!E13-'Seite 14-15'!E13</f>
        <v>183.45600000000002</v>
      </c>
      <c r="D17" s="15">
        <f>'Seiten 10-11'!G13-'Seite 14-15'!G13</f>
        <v>1544.0880000000002</v>
      </c>
      <c r="E17" s="15">
        <f>'Seiten 10-11'!I13-'Seite 14-15'!I13</f>
        <v>1666.3920000000003</v>
      </c>
      <c r="F17" s="15">
        <f>'Seiten 10-11'!K13-'Seite 14-15'!K13</f>
        <v>1528.8000000000002</v>
      </c>
      <c r="G17" s="15">
        <v>1482.9359999999997</v>
      </c>
      <c r="H17" s="15">
        <v>1773.4080000000013</v>
      </c>
      <c r="I17" s="15">
        <v>1926.2880000000005</v>
      </c>
      <c r="J17" s="15">
        <v>1926.2879999999932</v>
      </c>
      <c r="K17" s="15">
        <v>1926.2879999999932</v>
      </c>
    </row>
    <row r="18" spans="1:11" ht="18.75" customHeight="1">
      <c r="A18" s="47" t="s">
        <v>76</v>
      </c>
      <c r="B18" s="15">
        <f>'Seiten 10-11'!C14-'Seite 14-15'!C14</f>
        <v>204.45000000000002</v>
      </c>
      <c r="C18" s="15">
        <f>'Seiten 10-11'!E14-'Seite 14-15'!E14</f>
        <v>373.2</v>
      </c>
      <c r="D18" s="15">
        <f>'Seiten 10-11'!G14-'Seite 14-15'!G14</f>
        <v>643.25</v>
      </c>
      <c r="E18" s="15">
        <f>'Seiten 10-11'!I14-'Seite 14-15'!I14</f>
        <v>745.7</v>
      </c>
      <c r="F18" s="15">
        <f>'Seiten 10-11'!K14-'Seite 14-15'!K14</f>
        <v>810.0000000000002</v>
      </c>
      <c r="G18" s="15">
        <v>1493.65</v>
      </c>
      <c r="H18" s="15">
        <v>2202.9</v>
      </c>
      <c r="I18" s="15">
        <v>2711.35</v>
      </c>
      <c r="J18" s="15">
        <v>2711.35</v>
      </c>
      <c r="K18" s="15">
        <v>864.2999999999956</v>
      </c>
    </row>
    <row r="19" spans="1:11" ht="18.75" customHeight="1">
      <c r="A19" s="47" t="s">
        <v>79</v>
      </c>
      <c r="B19" s="15">
        <f>'Seiten 10-11'!C15-'Seite 14-15'!C15</f>
        <v>271.8</v>
      </c>
      <c r="C19" s="15">
        <f>'Seiten 10-11'!E15-'Seite 14-15'!E15</f>
        <v>584.4</v>
      </c>
      <c r="D19" s="15">
        <f>'Seiten 10-11'!G15-'Seite 14-15'!G15</f>
        <v>652.3499999999999</v>
      </c>
      <c r="E19" s="15">
        <f>'Seiten 10-11'!I15-'Seite 14-15'!I15</f>
        <v>733.8499999999999</v>
      </c>
      <c r="F19" s="15">
        <f>'Seiten 10-11'!K15-'Seite 14-15'!K15</f>
        <v>856.1500000000001</v>
      </c>
      <c r="G19" s="15">
        <v>1263.9</v>
      </c>
      <c r="H19" s="15">
        <v>1576.45</v>
      </c>
      <c r="I19" s="15">
        <v>1576.45</v>
      </c>
      <c r="J19" s="15">
        <v>1576.45</v>
      </c>
      <c r="K19" s="15">
        <v>1576.3999999999942</v>
      </c>
    </row>
    <row r="20" spans="1:11" ht="18.75" customHeight="1">
      <c r="A20" s="47" t="s">
        <v>82</v>
      </c>
      <c r="B20" s="15">
        <f>'Seiten 10-11'!C16-'Seite 14-15'!C16</f>
        <v>86.9</v>
      </c>
      <c r="C20" s="15">
        <f>'Seiten 10-11'!E16-'Seite 14-15'!E16</f>
        <v>424.6</v>
      </c>
      <c r="D20" s="15">
        <f>'Seiten 10-11'!G16-'Seite 14-15'!G16</f>
        <v>1302.4</v>
      </c>
      <c r="E20" s="15">
        <f>'Seiten 10-11'!I16-'Seite 14-15'!I16</f>
        <v>1701.25</v>
      </c>
      <c r="F20" s="15">
        <f>'Seiten 10-11'!K16-'Seite 14-15'!K16</f>
        <v>1751.4</v>
      </c>
      <c r="G20" s="15">
        <v>2131.1</v>
      </c>
      <c r="H20" s="15">
        <v>2587.9</v>
      </c>
      <c r="I20" s="15">
        <v>2935.7</v>
      </c>
      <c r="J20" s="15">
        <v>3435.45</v>
      </c>
      <c r="K20" s="15">
        <v>1015.6500000000087</v>
      </c>
    </row>
    <row r="21" spans="1:11" ht="18.75" customHeight="1">
      <c r="A21" s="47" t="s">
        <v>85</v>
      </c>
      <c r="B21" s="15">
        <f>'Seiten 10-11'!C17-'Seite 14-15'!C17</f>
        <v>132.1</v>
      </c>
      <c r="C21" s="15">
        <f>'Seiten 10-11'!E17-'Seite 14-15'!E17</f>
        <v>579.1</v>
      </c>
      <c r="D21" s="15">
        <f>'Seiten 10-11'!G17-'Seite 14-15'!G17</f>
        <v>756.95</v>
      </c>
      <c r="E21" s="15">
        <f>'Seiten 10-11'!I17-'Seite 14-15'!I17</f>
        <v>924.5499999999997</v>
      </c>
      <c r="F21" s="15">
        <f>'Seiten 10-11'!K17-'Seite 14-15'!K17</f>
        <v>1182.3500000000004</v>
      </c>
      <c r="G21" s="15">
        <v>1986.3</v>
      </c>
      <c r="H21" s="15">
        <v>2743.2</v>
      </c>
      <c r="I21" s="15">
        <v>3088.650000000005</v>
      </c>
      <c r="J21" s="15">
        <v>3958.6</v>
      </c>
      <c r="K21" s="15">
        <v>9265.900000000009</v>
      </c>
    </row>
    <row r="22" spans="1:11" ht="18.75" customHeight="1">
      <c r="A22" s="47" t="s">
        <v>88</v>
      </c>
      <c r="B22" s="15">
        <f>'Seiten 10-11'!C18-'Seite 14-15'!C18</f>
        <v>49.55</v>
      </c>
      <c r="C22" s="15">
        <f>'Seiten 10-11'!E18-'Seite 14-15'!E18</f>
        <v>203.5</v>
      </c>
      <c r="D22" s="15">
        <f>'Seiten 10-11'!G18-'Seite 14-15'!G18</f>
        <v>467.70000000000005</v>
      </c>
      <c r="E22" s="15">
        <f>'Seiten 10-11'!I18-'Seite 14-15'!I18</f>
        <v>579.45</v>
      </c>
      <c r="F22" s="15">
        <f>'Seiten 10-11'!K18-'Seite 14-15'!K18</f>
        <v>673.75</v>
      </c>
      <c r="G22" s="15">
        <v>1184</v>
      </c>
      <c r="H22" s="15">
        <v>2861.6</v>
      </c>
      <c r="I22" s="15">
        <v>6729.9</v>
      </c>
      <c r="J22" s="15">
        <v>6766.95</v>
      </c>
      <c r="K22" s="15">
        <v>1235.4500000000116</v>
      </c>
    </row>
    <row r="23" spans="1:11" ht="18.75" customHeight="1">
      <c r="A23" s="47" t="s">
        <v>64</v>
      </c>
      <c r="B23" s="15">
        <f>'Seiten 10-11'!C19-'Seite 14-15'!C19</f>
        <v>224.85</v>
      </c>
      <c r="C23" s="15">
        <f>'Seiten 10-11'!E19-'Seite 14-15'!E19</f>
        <v>488.59999999999997</v>
      </c>
      <c r="D23" s="15">
        <f>'Seiten 10-11'!G19-'Seite 14-15'!G19</f>
        <v>1495.6</v>
      </c>
      <c r="E23" s="15">
        <f>'Seiten 10-11'!I19-'Seite 14-15'!I19</f>
        <v>1661</v>
      </c>
      <c r="F23" s="15">
        <f>'Seiten 10-11'!K19-'Seite 14-15'!K19</f>
        <v>2014.1999999999998</v>
      </c>
      <c r="G23" s="15">
        <v>3261.4</v>
      </c>
      <c r="H23" s="15">
        <v>4533</v>
      </c>
      <c r="I23" s="15">
        <v>6059.9</v>
      </c>
      <c r="J23" s="15">
        <v>8260.6</v>
      </c>
      <c r="K23" s="15">
        <v>1194.25</v>
      </c>
    </row>
    <row r="24" spans="1:11" ht="18.75" customHeight="1">
      <c r="A24" s="47" t="s">
        <v>68</v>
      </c>
      <c r="B24" s="15">
        <f>'Seiten 10-11'!C20-'Seite 14-15'!C20</f>
        <v>144.5</v>
      </c>
      <c r="C24" s="15">
        <f>'Seiten 10-11'!E20-'Seite 14-15'!E20</f>
        <v>757.6</v>
      </c>
      <c r="D24" s="15">
        <f>'Seiten 10-11'!G20-'Seite 14-15'!G20</f>
        <v>1573.85</v>
      </c>
      <c r="E24" s="15">
        <f>'Seiten 10-11'!I20-'Seite 14-15'!I20</f>
        <v>1863.35</v>
      </c>
      <c r="F24" s="15">
        <f>'Seiten 10-11'!K20-'Seite 14-15'!K20</f>
        <v>2194.45</v>
      </c>
      <c r="G24" s="15">
        <v>3607.35</v>
      </c>
      <c r="H24" s="15">
        <v>4496</v>
      </c>
      <c r="I24" s="15">
        <v>5910.25</v>
      </c>
      <c r="J24" s="15">
        <v>7114.1</v>
      </c>
      <c r="K24" s="15">
        <v>4286.14999999998</v>
      </c>
    </row>
    <row r="25" spans="1:11" ht="18.75" customHeight="1">
      <c r="A25" s="47" t="s">
        <v>71</v>
      </c>
      <c r="B25" s="15">
        <f>'Seiten 10-11'!C21-'Seite 14-15'!C21</f>
        <v>0</v>
      </c>
      <c r="C25" s="15">
        <f>'Seiten 10-11'!E21-'Seite 14-15'!E21</f>
        <v>0</v>
      </c>
      <c r="D25" s="15">
        <f>'Seiten 10-11'!G21-'Seite 14-15'!G21</f>
        <v>659.9</v>
      </c>
      <c r="E25" s="15">
        <f>'Seiten 10-11'!I21-'Seite 14-15'!I21</f>
        <v>2918.7</v>
      </c>
      <c r="F25" s="15">
        <f>'Seiten 10-11'!K21-'Seite 14-15'!K21</f>
        <v>4848.5</v>
      </c>
      <c r="G25" s="15">
        <v>4822.2</v>
      </c>
      <c r="H25" s="15">
        <v>4822.2</v>
      </c>
      <c r="I25" s="15">
        <v>4822.2</v>
      </c>
      <c r="J25" s="15">
        <v>5091.6</v>
      </c>
      <c r="K25" s="15">
        <v>10735.2</v>
      </c>
    </row>
    <row r="26" spans="1:11" ht="18.75" customHeight="1">
      <c r="A26" s="47" t="s">
        <v>74</v>
      </c>
      <c r="B26" s="15">
        <f>'Seiten 10-11'!C22-'Seite 14-15'!C22</f>
        <v>0</v>
      </c>
      <c r="C26" s="15">
        <f>'Seiten 10-11'!E22-'Seite 14-15'!E22</f>
        <v>0</v>
      </c>
      <c r="D26" s="15">
        <f>'Seiten 10-11'!G22-'Seite 14-15'!G22</f>
        <v>858.5</v>
      </c>
      <c r="E26" s="15">
        <f>'Seiten 10-11'!I22-'Seite 14-15'!I22</f>
        <v>2226.1</v>
      </c>
      <c r="F26" s="15">
        <f>'Seiten 10-11'!K22-'Seite 14-15'!K22</f>
        <v>3261.6000000000004</v>
      </c>
      <c r="G26" s="15">
        <v>4960.05</v>
      </c>
      <c r="H26" s="15">
        <v>6710.45</v>
      </c>
      <c r="I26" s="15">
        <v>8836.5</v>
      </c>
      <c r="J26" s="15">
        <v>10209.75</v>
      </c>
      <c r="K26" s="15">
        <v>13676.6</v>
      </c>
    </row>
    <row r="27" spans="1:11" ht="18.75" customHeight="1">
      <c r="A27" s="47" t="s">
        <v>77</v>
      </c>
      <c r="B27" s="15">
        <f>'Seiten 10-11'!C23-'Seite 14-15'!C23</f>
        <v>122.65</v>
      </c>
      <c r="C27" s="15">
        <f>'Seiten 10-11'!E23-'Seite 14-15'!E23</f>
        <v>506.20000000000005</v>
      </c>
      <c r="D27" s="15">
        <f>'Seiten 10-11'!G23-'Seite 14-15'!G23</f>
        <v>1243.55</v>
      </c>
      <c r="E27" s="15">
        <f>'Seiten 10-11'!I23-'Seite 14-15'!I23</f>
        <v>1491.1499999999999</v>
      </c>
      <c r="F27" s="15">
        <f>'Seiten 10-11'!K23-'Seite 14-15'!K23</f>
        <v>1813.1999999999998</v>
      </c>
      <c r="G27" s="15">
        <v>2549.05</v>
      </c>
      <c r="H27" s="15">
        <v>4202.45</v>
      </c>
      <c r="I27" s="15">
        <v>6238.3</v>
      </c>
      <c r="J27" s="15">
        <v>7117.05</v>
      </c>
      <c r="K27" s="15">
        <v>331.09999999999127</v>
      </c>
    </row>
    <row r="28" spans="1:11" ht="18.75" customHeight="1">
      <c r="A28" s="47" t="s">
        <v>80</v>
      </c>
      <c r="B28" s="15">
        <f>'Seiten 10-11'!C24-'Seite 14-15'!C24</f>
        <v>222.3</v>
      </c>
      <c r="C28" s="15">
        <f>'Seiten 10-11'!E24-'Seite 14-15'!E24</f>
        <v>697.3</v>
      </c>
      <c r="D28" s="15">
        <f>'Seiten 10-11'!G24-'Seite 14-15'!G24</f>
        <v>1308.8500000000001</v>
      </c>
      <c r="E28" s="15">
        <f>'Seiten 10-11'!I24-'Seite 14-15'!I24</f>
        <v>1401.6499999999999</v>
      </c>
      <c r="F28" s="15">
        <f>'Seiten 10-11'!K24-'Seite 14-15'!K24</f>
        <v>1618.5</v>
      </c>
      <c r="G28" s="15">
        <v>2778.35</v>
      </c>
      <c r="H28" s="15">
        <v>3307.2</v>
      </c>
      <c r="I28" s="15">
        <v>3628.55</v>
      </c>
      <c r="J28" s="15">
        <v>3962.4</v>
      </c>
      <c r="K28" s="15">
        <v>405.6000000000058</v>
      </c>
    </row>
    <row r="29" spans="1:11" ht="18.75" customHeight="1">
      <c r="A29" s="47" t="s">
        <v>83</v>
      </c>
      <c r="B29" s="15">
        <f>'Seiten 10-11'!C25-'Seite 14-15'!C25</f>
        <v>209.95</v>
      </c>
      <c r="C29" s="15">
        <f>'Seiten 10-11'!E25-'Seite 14-15'!E25</f>
        <v>391.25</v>
      </c>
      <c r="D29" s="15">
        <f>'Seiten 10-11'!G25-'Seite 14-15'!G25</f>
        <v>877.3</v>
      </c>
      <c r="E29" s="15">
        <f>'Seiten 10-11'!I25-'Seite 14-15'!I25</f>
        <v>1237.1000000000001</v>
      </c>
      <c r="F29" s="15">
        <f>'Seiten 10-11'!K25-'Seite 14-15'!K25</f>
        <v>1582.5</v>
      </c>
      <c r="G29" s="15">
        <v>2273.4</v>
      </c>
      <c r="H29" s="15">
        <v>2946.5</v>
      </c>
      <c r="I29" s="15">
        <v>3366.9</v>
      </c>
      <c r="J29" s="15">
        <v>3303.45</v>
      </c>
      <c r="K29" s="15">
        <v>347.50000000001455</v>
      </c>
    </row>
    <row r="30" spans="1:11" ht="18.75" customHeight="1">
      <c r="A30" s="47" t="s">
        <v>86</v>
      </c>
      <c r="B30" s="15">
        <f>'Seiten 10-11'!C26-'Seite 14-15'!C26</f>
        <v>0</v>
      </c>
      <c r="C30" s="15">
        <f>'Seiten 10-11'!E26-'Seite 14-15'!E26</f>
        <v>334.8</v>
      </c>
      <c r="D30" s="15">
        <f>'Seiten 10-11'!G26-'Seite 14-15'!G26</f>
        <v>1614.6</v>
      </c>
      <c r="E30" s="15">
        <f>'Seiten 10-11'!I26-'Seite 14-15'!I26</f>
        <v>2043.5</v>
      </c>
      <c r="F30" s="15">
        <f>'Seiten 10-11'!K26-'Seite 14-15'!K26</f>
        <v>2797.2000000000003</v>
      </c>
      <c r="G30" s="15">
        <v>3771.35</v>
      </c>
      <c r="H30" s="15">
        <v>5131.65</v>
      </c>
      <c r="I30" s="15">
        <v>6362.3</v>
      </c>
      <c r="J30" s="15">
        <v>6605.3</v>
      </c>
      <c r="K30" s="15">
        <v>1979.6499999999942</v>
      </c>
    </row>
    <row r="31" spans="1:11" ht="18.75" customHeight="1">
      <c r="A31" s="47" t="s">
        <v>89</v>
      </c>
      <c r="B31" s="15">
        <f>'Seiten 10-11'!C27-'Seite 14-15'!C27</f>
        <v>0</v>
      </c>
      <c r="C31" s="15">
        <f>'Seiten 10-11'!E27-'Seite 14-15'!E27</f>
        <v>29</v>
      </c>
      <c r="D31" s="15">
        <f>'Seiten 10-11'!G27-'Seite 14-15'!G27</f>
        <v>1003</v>
      </c>
      <c r="E31" s="15">
        <f>'Seiten 10-11'!I27-'Seite 14-15'!I27</f>
        <v>2050</v>
      </c>
      <c r="F31" s="15">
        <f>'Seiten 10-11'!K27-'Seite 14-15'!K27</f>
        <v>2486</v>
      </c>
      <c r="G31" s="15">
        <v>3598</v>
      </c>
      <c r="H31" s="15">
        <v>4619</v>
      </c>
      <c r="I31" s="15">
        <v>5592</v>
      </c>
      <c r="J31" s="15">
        <v>6155</v>
      </c>
      <c r="K31" s="15">
        <v>7207</v>
      </c>
    </row>
    <row r="32" spans="1:11" ht="18.75" customHeight="1">
      <c r="A32" s="47" t="s">
        <v>66</v>
      </c>
      <c r="B32" s="15">
        <f>'Seiten 10-11'!C28-'Seite 14-15'!C28</f>
        <v>0</v>
      </c>
      <c r="C32" s="15">
        <f>'Seiten 10-11'!E28-'Seite 14-15'!E28</f>
        <v>0</v>
      </c>
      <c r="D32" s="15">
        <f>'Seiten 10-11'!G28-'Seite 14-15'!G28</f>
        <v>638.7</v>
      </c>
      <c r="E32" s="15">
        <f>'Seiten 10-11'!I28-'Seite 14-15'!I28</f>
        <v>1515.1</v>
      </c>
      <c r="F32" s="15">
        <f>'Seiten 10-11'!K28-'Seite 14-15'!K28</f>
        <v>2260.7</v>
      </c>
      <c r="G32" s="15">
        <v>3448.8</v>
      </c>
      <c r="H32" s="15">
        <v>4602</v>
      </c>
      <c r="I32" s="15">
        <v>5719.3</v>
      </c>
      <c r="J32" s="15">
        <v>6438.65</v>
      </c>
      <c r="K32" s="15">
        <v>9721.799999999988</v>
      </c>
    </row>
    <row r="33" spans="1:11" ht="18.75" customHeight="1">
      <c r="A33" s="47" t="s">
        <v>69</v>
      </c>
      <c r="B33" s="15">
        <f>'Seiten 10-11'!C29-'Seite 14-15'!C29</f>
        <v>0</v>
      </c>
      <c r="C33" s="15">
        <f>'Seiten 10-11'!E29-'Seite 14-15'!E29</f>
        <v>190.9</v>
      </c>
      <c r="D33" s="15">
        <f>'Seiten 10-11'!G29-'Seite 14-15'!G29</f>
        <v>1430.65</v>
      </c>
      <c r="E33" s="15">
        <f>'Seiten 10-11'!I29-'Seite 14-15'!I29</f>
        <v>2337.5</v>
      </c>
      <c r="F33" s="15">
        <f>'Seiten 10-11'!K29-'Seite 14-15'!K29</f>
        <v>2884.55</v>
      </c>
      <c r="G33" s="15">
        <v>3379.2</v>
      </c>
      <c r="H33" s="15">
        <v>3920.9</v>
      </c>
      <c r="I33" s="15">
        <v>4949.5</v>
      </c>
      <c r="J33" s="15">
        <v>6179.1</v>
      </c>
      <c r="K33" s="15">
        <v>10401.35</v>
      </c>
    </row>
    <row r="34" spans="1:11" ht="18.75" customHeight="1">
      <c r="A34" s="47" t="s">
        <v>72</v>
      </c>
      <c r="B34" s="15">
        <f>'Seiten 10-11'!C30-'Seite 14-15'!C30</f>
        <v>-20</v>
      </c>
      <c r="C34" s="15">
        <f>'Seiten 10-11'!E30-'Seite 14-15'!E30</f>
        <v>291.15</v>
      </c>
      <c r="D34" s="15">
        <f>'Seiten 10-11'!G30-'Seite 14-15'!G30</f>
        <v>695.5500000000001</v>
      </c>
      <c r="E34" s="15">
        <f>'Seiten 10-11'!I30-'Seite 14-15'!I30</f>
        <v>1186.5</v>
      </c>
      <c r="F34" s="15">
        <f>'Seiten 10-11'!K30-'Seite 14-15'!K30</f>
        <v>2429.95</v>
      </c>
      <c r="G34" s="15">
        <v>3973.5</v>
      </c>
      <c r="H34" s="15">
        <v>5042.75</v>
      </c>
      <c r="I34" s="15">
        <v>5432.05</v>
      </c>
      <c r="J34" s="15">
        <v>5860.6</v>
      </c>
      <c r="K34" s="15">
        <v>4414.5</v>
      </c>
    </row>
    <row r="35" spans="1:11" ht="18.75" customHeight="1">
      <c r="A35" s="47" t="s">
        <v>75</v>
      </c>
      <c r="B35" s="15">
        <f>'Seiten 10-11'!C31-'Seite 14-15'!C31</f>
        <v>0</v>
      </c>
      <c r="C35" s="15">
        <f>'Seiten 10-11'!E31-'Seite 14-15'!E31</f>
        <v>0</v>
      </c>
      <c r="D35" s="15">
        <f>'Seiten 10-11'!G31-'Seite 14-15'!G31</f>
        <v>154.8</v>
      </c>
      <c r="E35" s="15">
        <f>'Seiten 10-11'!I31-'Seite 14-15'!I31</f>
        <v>1838</v>
      </c>
      <c r="F35" s="15">
        <f>'Seiten 10-11'!K31-'Seite 14-15'!K31</f>
        <v>3046.9500000000003</v>
      </c>
      <c r="G35" s="15">
        <v>2991.7</v>
      </c>
      <c r="H35" s="15">
        <v>3745.7</v>
      </c>
      <c r="I35" s="15">
        <v>6428.55</v>
      </c>
      <c r="J35" s="15">
        <v>8318.55</v>
      </c>
      <c r="K35" s="15">
        <v>13046.35</v>
      </c>
    </row>
    <row r="36" spans="1:11" ht="18.75" customHeight="1">
      <c r="A36" s="47" t="s">
        <v>78</v>
      </c>
      <c r="B36" s="15">
        <f>'Seiten 10-11'!C32-'Seite 14-15'!C32</f>
        <v>0</v>
      </c>
      <c r="C36" s="15">
        <f>'Seiten 10-11'!E32-'Seite 14-15'!E32</f>
        <v>0</v>
      </c>
      <c r="D36" s="15">
        <f>'Seiten 10-11'!G32-'Seite 14-15'!G32</f>
        <v>887.1499999999999</v>
      </c>
      <c r="E36" s="15">
        <f>'Seiten 10-11'!I32-'Seite 14-15'!I32</f>
        <v>1092.6</v>
      </c>
      <c r="F36" s="15">
        <f>'Seiten 10-11'!K32-'Seite 14-15'!K32</f>
        <v>1503.5</v>
      </c>
      <c r="G36" s="15">
        <v>3083.85</v>
      </c>
      <c r="H36" s="15">
        <v>5355.9</v>
      </c>
      <c r="I36" s="15">
        <v>9545.75</v>
      </c>
      <c r="J36" s="15">
        <v>10161.3</v>
      </c>
      <c r="K36" s="15">
        <v>10108.3</v>
      </c>
    </row>
    <row r="37" spans="1:11" ht="18.75" customHeight="1">
      <c r="A37" s="47" t="s">
        <v>81</v>
      </c>
      <c r="B37" s="15">
        <f>'Seiten 10-11'!C33-'Seite 14-15'!C33</f>
        <v>192</v>
      </c>
      <c r="C37" s="15">
        <f>'Seiten 10-11'!E33-'Seite 14-15'!E33</f>
        <v>373.15</v>
      </c>
      <c r="D37" s="15">
        <f>'Seiten 10-11'!G33-'Seite 14-15'!G33</f>
        <v>1382.09</v>
      </c>
      <c r="E37" s="15">
        <f>'Seiten 10-11'!I33-'Seite 14-15'!I33</f>
        <v>2305.6400000000003</v>
      </c>
      <c r="F37" s="15">
        <f>'Seiten 10-11'!K33-'Seite 14-15'!K33</f>
        <v>3234.45</v>
      </c>
      <c r="G37" s="15">
        <v>4627.8</v>
      </c>
      <c r="H37" s="15">
        <v>5150.31</v>
      </c>
      <c r="I37" s="15">
        <v>6663.83</v>
      </c>
      <c r="J37" s="15">
        <v>8182.52</v>
      </c>
      <c r="K37" s="15">
        <v>668.1500000000087</v>
      </c>
    </row>
    <row r="38" spans="1:11" ht="18.75" customHeight="1">
      <c r="A38" s="47" t="s">
        <v>84</v>
      </c>
      <c r="B38" s="15">
        <f>'Seiten 10-11'!C34-'Seite 14-15'!C34</f>
        <v>0</v>
      </c>
      <c r="C38" s="15">
        <f>'Seiten 10-11'!E34-'Seite 14-15'!E34</f>
        <v>0</v>
      </c>
      <c r="D38" s="15">
        <f>'Seiten 10-11'!G34-'Seite 14-15'!G34</f>
        <v>523.45</v>
      </c>
      <c r="E38" s="15">
        <f>'Seiten 10-11'!I34-'Seite 14-15'!I34</f>
        <v>2035.5</v>
      </c>
      <c r="F38" s="15">
        <f>'Seiten 10-11'!K34-'Seite 14-15'!K34</f>
        <v>3950.5</v>
      </c>
      <c r="G38" s="15">
        <v>5966.4</v>
      </c>
      <c r="H38" s="15">
        <v>7565.6</v>
      </c>
      <c r="I38" s="15">
        <v>8272.6</v>
      </c>
      <c r="J38" s="15">
        <v>9048.1</v>
      </c>
      <c r="K38" s="15">
        <v>16595</v>
      </c>
    </row>
    <row r="39" spans="1:11" ht="18.75" customHeight="1">
      <c r="A39" s="47" t="s">
        <v>87</v>
      </c>
      <c r="B39" s="15">
        <f>'Seiten 10-11'!C35-'Seite 14-15'!C35</f>
        <v>166.95</v>
      </c>
      <c r="C39" s="15">
        <f>'Seiten 10-11'!E35-'Seite 14-15'!E35</f>
        <v>500.95</v>
      </c>
      <c r="D39" s="15">
        <f>'Seiten 10-11'!G35-'Seite 14-15'!G35</f>
        <v>1596.15</v>
      </c>
      <c r="E39" s="15">
        <f>'Seiten 10-11'!I35-'Seite 14-15'!I35</f>
        <v>2191.85</v>
      </c>
      <c r="F39" s="15">
        <f>'Seiten 10-11'!K35-'Seite 14-15'!K35</f>
        <v>2598.6499999999996</v>
      </c>
      <c r="G39" s="15">
        <v>3449.35</v>
      </c>
      <c r="H39" s="15">
        <v>4622.75</v>
      </c>
      <c r="I39" s="15">
        <v>6635</v>
      </c>
      <c r="J39" s="15">
        <v>8612.55</v>
      </c>
      <c r="K39" s="15">
        <v>10617.85</v>
      </c>
    </row>
    <row r="40" spans="1:11" ht="18.75" customHeight="1">
      <c r="A40" s="47"/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ht="18.75" customHeight="1">
      <c r="A41" s="49" t="s">
        <v>90</v>
      </c>
      <c r="B41" s="15">
        <f>'Seiten 10-11'!C37-'Seite 14-15'!C37</f>
        <v>0</v>
      </c>
      <c r="C41" s="15">
        <f>'Seiten 10-11'!E37-'Seite 14-15'!E37</f>
        <v>0</v>
      </c>
      <c r="D41" s="15">
        <f>'Seiten 10-11'!G37-'Seite 14-15'!G37</f>
        <v>71.6</v>
      </c>
      <c r="E41" s="15">
        <f>'Seiten 10-11'!I37-'Seite 14-15'!I37</f>
        <v>142.3</v>
      </c>
      <c r="F41" s="15">
        <f>'Seiten 10-11'!K37-'Seite 14-15'!K37</f>
        <v>150.7</v>
      </c>
      <c r="G41" s="15">
        <v>398.6</v>
      </c>
      <c r="H41" s="15">
        <v>852</v>
      </c>
      <c r="I41" s="15">
        <v>1784.4</v>
      </c>
      <c r="J41" s="15">
        <v>1415.8</v>
      </c>
      <c r="K41" s="15">
        <v>1948.9</v>
      </c>
    </row>
    <row r="42" spans="1:11" ht="18.75" customHeight="1">
      <c r="A42" s="49" t="s">
        <v>91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8.75" customHeight="1">
      <c r="A43" s="40"/>
      <c r="B43" s="571" t="s">
        <v>434</v>
      </c>
      <c r="C43" s="572"/>
      <c r="D43" s="572"/>
      <c r="E43" s="572"/>
      <c r="F43" s="572"/>
      <c r="G43" s="572"/>
      <c r="H43" s="572"/>
      <c r="I43" s="572"/>
      <c r="J43" s="572"/>
      <c r="K43" s="573"/>
    </row>
    <row r="44" spans="1:11" ht="18.75" customHeight="1">
      <c r="A44" s="47" t="s">
        <v>169</v>
      </c>
      <c r="B44" s="27">
        <f>IF('Seiten 10-11'!C10=0,0,B14/'Seiten 10-11'!C10%)</f>
        <v>80.57466612707405</v>
      </c>
      <c r="C44" s="27">
        <f>IF('Seiten 10-11'!E10=0,0,C14/'Seiten 10-11'!E10%)</f>
        <v>65.03325166258313</v>
      </c>
      <c r="D44" s="27">
        <f>IF('Seiten 10-11'!G10=0,0,D14/'Seiten 10-11'!G10%)</f>
        <v>49.72205968402575</v>
      </c>
      <c r="E44" s="27">
        <f>IF('Seiten 10-11'!I10=0,0,E14/'Seiten 10-11'!I10%)</f>
        <v>41.493670886075954</v>
      </c>
      <c r="F44" s="27">
        <f>IF('Seiten 10-11'!K10=0,0,F14/'Seiten 10-11'!K10%)</f>
        <v>34.067357512953365</v>
      </c>
      <c r="G44" s="27">
        <v>32.92189334486806</v>
      </c>
      <c r="H44" s="27">
        <v>26.931174645732895</v>
      </c>
      <c r="I44" s="27">
        <v>21.80050099918378</v>
      </c>
      <c r="J44" s="27">
        <v>19.57012329370322</v>
      </c>
      <c r="K44" s="27">
        <v>10.289474131081581</v>
      </c>
    </row>
    <row r="45" spans="1:11" ht="18.75" customHeight="1">
      <c r="A45" s="47" t="s">
        <v>67</v>
      </c>
      <c r="B45" s="27">
        <f>IF('Seiten 10-11'!C11=0,0,B15/'Seiten 10-11'!C11%)</f>
        <v>0</v>
      </c>
      <c r="C45" s="27">
        <f>IF('Seiten 10-11'!E11=0,0,C15/'Seiten 10-11'!E11%)</f>
        <v>100</v>
      </c>
      <c r="D45" s="27">
        <f>IF('Seiten 10-11'!G11=0,0,D15/'Seiten 10-11'!G11%)</f>
        <v>76.48920388989616</v>
      </c>
      <c r="E45" s="27">
        <f>IF('Seiten 10-11'!I11=0,0,E15/'Seiten 10-11'!I11%)</f>
        <v>56.38565858035129</v>
      </c>
      <c r="F45" s="27">
        <f>IF('Seiten 10-11'!K11=0,0,F15/'Seiten 10-11'!K11%)</f>
        <v>41.605151725351746</v>
      </c>
      <c r="G45" s="27">
        <v>26.882712489908894</v>
      </c>
      <c r="H45" s="27">
        <v>22.255928662488397</v>
      </c>
      <c r="I45" s="27">
        <v>18.48879052995596</v>
      </c>
      <c r="J45" s="27">
        <v>14.520981888526485</v>
      </c>
      <c r="K45" s="27">
        <v>6.200452779908258</v>
      </c>
    </row>
    <row r="46" spans="1:11" ht="18.75" customHeight="1">
      <c r="A46" s="47" t="s">
        <v>70</v>
      </c>
      <c r="B46" s="27">
        <f>IF('Seiten 10-11'!C12=0,0,B16/'Seiten 10-11'!C12%)</f>
        <v>45.65217391304348</v>
      </c>
      <c r="C46" s="27">
        <f>IF('Seiten 10-11'!E12=0,0,C16/'Seiten 10-11'!E12%)</f>
        <v>84.52012383900929</v>
      </c>
      <c r="D46" s="27">
        <f>IF('Seiten 10-11'!G12=0,0,D16/'Seiten 10-11'!G12%)</f>
        <v>77.27690892364305</v>
      </c>
      <c r="E46" s="27">
        <f>IF('Seiten 10-11'!I12=0,0,E16/'Seiten 10-11'!I12%)</f>
        <v>48.21054730335958</v>
      </c>
      <c r="F46" s="27">
        <f>IF('Seiten 10-11'!K12=0,0,F16/'Seiten 10-11'!K12%)</f>
        <v>40.124088240526596</v>
      </c>
      <c r="G46" s="27">
        <v>31.402195342889105</v>
      </c>
      <c r="H46" s="27">
        <v>23.758705908784542</v>
      </c>
      <c r="I46" s="27">
        <v>15.955486083568578</v>
      </c>
      <c r="J46" s="27">
        <v>11.628984611820139</v>
      </c>
      <c r="K46" s="27">
        <v>4.57302069216151</v>
      </c>
    </row>
    <row r="47" spans="1:11" ht="18.75" customHeight="1">
      <c r="A47" s="47" t="s">
        <v>73</v>
      </c>
      <c r="B47" s="27">
        <f>IF('Seiten 10-11'!C13=0,0,B17/'Seiten 10-11'!C13%)</f>
        <v>0</v>
      </c>
      <c r="C47" s="27">
        <f>IF('Seiten 10-11'!E13=0,0,C17/'Seiten 10-11'!E13%)</f>
        <v>64.72115601715963</v>
      </c>
      <c r="D47" s="27">
        <f>IF('Seiten 10-11'!G13=0,0,D17/'Seiten 10-11'!G13%)</f>
        <v>93.91760051773383</v>
      </c>
      <c r="E47" s="27">
        <f>IF('Seiten 10-11'!I13=0,0,E17/'Seiten 10-11'!I13%)</f>
        <v>55.74276317374003</v>
      </c>
      <c r="F47" s="27">
        <f>IF('Seiten 10-11'!K13=0,0,F17/'Seiten 10-11'!K13%)</f>
        <v>36.29222936081238</v>
      </c>
      <c r="G47" s="27">
        <v>21.722525605268707</v>
      </c>
      <c r="H47" s="27">
        <v>16.4180121463487</v>
      </c>
      <c r="I47" s="27">
        <v>11.04738815933756</v>
      </c>
      <c r="J47" s="27">
        <v>7.921832497456812</v>
      </c>
      <c r="K47" s="27">
        <v>2.938062098723152</v>
      </c>
    </row>
    <row r="48" spans="1:11" ht="18.75" customHeight="1">
      <c r="A48" s="47" t="s">
        <v>76</v>
      </c>
      <c r="B48" s="27">
        <f>IF('Seiten 10-11'!C14=0,0,B18/'Seiten 10-11'!C14%)</f>
        <v>79.61448598130842</v>
      </c>
      <c r="C48" s="27">
        <f>IF('Seiten 10-11'!E14=0,0,C18/'Seiten 10-11'!E14%)</f>
        <v>70.48158640226629</v>
      </c>
      <c r="D48" s="27">
        <f>IF('Seiten 10-11'!G14=0,0,D18/'Seiten 10-11'!G14%)</f>
        <v>54.03191936161277</v>
      </c>
      <c r="E48" s="27">
        <f>IF('Seiten 10-11'!I14=0,0,E18/'Seiten 10-11'!I14%)</f>
        <v>39.951781409054384</v>
      </c>
      <c r="F48" s="27">
        <f>IF('Seiten 10-11'!K14=0,0,F18/'Seiten 10-11'!K14%)</f>
        <v>29.427258360429427</v>
      </c>
      <c r="G48" s="27">
        <v>30.82805308455966</v>
      </c>
      <c r="H48" s="27">
        <v>26.30579637457908</v>
      </c>
      <c r="I48" s="27">
        <v>18.662862531447796</v>
      </c>
      <c r="J48" s="27">
        <v>13.083645382952433</v>
      </c>
      <c r="K48" s="27">
        <v>1.5428556127776856</v>
      </c>
    </row>
    <row r="49" spans="1:11" ht="18.75" customHeight="1">
      <c r="A49" s="47" t="s">
        <v>79</v>
      </c>
      <c r="B49" s="27">
        <f>IF('Seiten 10-11'!C15=0,0,B19/'Seiten 10-11'!C15%)</f>
        <v>100</v>
      </c>
      <c r="C49" s="27">
        <f>IF('Seiten 10-11'!E15=0,0,C19/'Seiten 10-11'!E15%)</f>
        <v>71.67034584253128</v>
      </c>
      <c r="D49" s="27">
        <f>IF('Seiten 10-11'!G15=0,0,D19/'Seiten 10-11'!G15%)</f>
        <v>34.28729107537054</v>
      </c>
      <c r="E49" s="27">
        <f>IF('Seiten 10-11'!I15=0,0,E19/'Seiten 10-11'!I15%)</f>
        <v>25.71393531658432</v>
      </c>
      <c r="F49" s="27">
        <f>IF('Seiten 10-11'!K15=0,0,F19/'Seiten 10-11'!K15%)</f>
        <v>22.02740078471731</v>
      </c>
      <c r="G49" s="27">
        <v>20.043610989969466</v>
      </c>
      <c r="H49" s="27">
        <v>15.868757738340909</v>
      </c>
      <c r="I49" s="27">
        <v>9.847273408707606</v>
      </c>
      <c r="J49" s="27">
        <v>7.125358765169821</v>
      </c>
      <c r="K49" s="27">
        <v>2.681394719877249</v>
      </c>
    </row>
    <row r="50" spans="1:11" ht="18.75" customHeight="1">
      <c r="A50" s="47" t="s">
        <v>82</v>
      </c>
      <c r="B50" s="27">
        <f>IF('Seiten 10-11'!C16=0,0,B20/'Seiten 10-11'!C16%)</f>
        <v>63.476990504017536</v>
      </c>
      <c r="C50" s="27">
        <f>IF('Seiten 10-11'!E16=0,0,C20/'Seiten 10-11'!E16%)</f>
        <v>89.46481247366202</v>
      </c>
      <c r="D50" s="27">
        <f>IF('Seiten 10-11'!G16=0,0,D20/'Seiten 10-11'!G16%)</f>
        <v>79.52373683407113</v>
      </c>
      <c r="E50" s="27">
        <f>IF('Seiten 10-11'!I16=0,0,E20/'Seiten 10-11'!I16%)</f>
        <v>60.670090225027636</v>
      </c>
      <c r="F50" s="27">
        <f>IF('Seiten 10-11'!K16=0,0,F20/'Seiten 10-11'!K16%)</f>
        <v>43.603500429462365</v>
      </c>
      <c r="G50" s="27">
        <v>31.543579458411365</v>
      </c>
      <c r="H50" s="27">
        <v>23.605334208990072</v>
      </c>
      <c r="I50" s="27">
        <v>16.097273437607083</v>
      </c>
      <c r="J50" s="27">
        <v>13.101928038457816</v>
      </c>
      <c r="K50" s="27">
        <v>1.416978772174966</v>
      </c>
    </row>
    <row r="51" spans="1:11" ht="18.75" customHeight="1">
      <c r="A51" s="47" t="s">
        <v>85</v>
      </c>
      <c r="B51" s="27">
        <f>IF('Seiten 10-11'!C17=0,0,B21/'Seiten 10-11'!C17%)</f>
        <v>100</v>
      </c>
      <c r="C51" s="27">
        <f>IF('Seiten 10-11'!E17=0,0,C21/'Seiten 10-11'!E17%)</f>
        <v>100</v>
      </c>
      <c r="D51" s="27">
        <f>IF('Seiten 10-11'!G17=0,0,D21/'Seiten 10-11'!G17%)</f>
        <v>46.41871588888207</v>
      </c>
      <c r="E51" s="27">
        <f>IF('Seiten 10-11'!I17=0,0,E21/'Seiten 10-11'!I17%)</f>
        <v>33.50182990904808</v>
      </c>
      <c r="F51" s="27">
        <f>IF('Seiten 10-11'!K17=0,0,F21/'Seiten 10-11'!K17%)</f>
        <v>28.401052113234293</v>
      </c>
      <c r="G51" s="27">
        <v>27.584051993500815</v>
      </c>
      <c r="H51" s="27">
        <v>22.570532915360506</v>
      </c>
      <c r="I51" s="27">
        <v>14.87283942591752</v>
      </c>
      <c r="J51" s="27">
        <v>13.050064366823307</v>
      </c>
      <c r="K51" s="27">
        <v>9.751382320193144</v>
      </c>
    </row>
    <row r="52" spans="1:11" ht="18.75" customHeight="1">
      <c r="A52" s="47" t="s">
        <v>88</v>
      </c>
      <c r="B52" s="27">
        <f>IF('Seiten 10-11'!C18=0,0,B22/'Seiten 10-11'!C18%)</f>
        <v>100</v>
      </c>
      <c r="C52" s="27">
        <f>IF('Seiten 10-11'!E18=0,0,C22/'Seiten 10-11'!E18%)</f>
        <v>97.15922654571497</v>
      </c>
      <c r="D52" s="27">
        <f>IF('Seiten 10-11'!G18=0,0,D22/'Seiten 10-11'!G18%)</f>
        <v>73.65934325537444</v>
      </c>
      <c r="E52" s="27">
        <f>IF('Seiten 10-11'!I18=0,0,E22/'Seiten 10-11'!I18%)</f>
        <v>53.08749427393496</v>
      </c>
      <c r="F52" s="27">
        <f>IF('Seiten 10-11'!K18=0,0,F22/'Seiten 10-11'!K18%)</f>
        <v>42.2493258920173</v>
      </c>
      <c r="G52" s="27">
        <v>40.588951166418134</v>
      </c>
      <c r="H52" s="27">
        <v>46.54559649964622</v>
      </c>
      <c r="I52" s="27">
        <v>49.94081962042929</v>
      </c>
      <c r="J52" s="27">
        <v>34.814428004033516</v>
      </c>
      <c r="K52" s="27">
        <v>2.4044623021298728</v>
      </c>
    </row>
    <row r="53" spans="1:11" ht="18.75" customHeight="1">
      <c r="A53" s="47" t="s">
        <v>64</v>
      </c>
      <c r="B53" s="27">
        <f>IF('Seiten 10-11'!C19=0,0,B23/'Seiten 10-11'!C19%)</f>
        <v>100</v>
      </c>
      <c r="C53" s="27">
        <f>IF('Seiten 10-11'!E19=0,0,C23/'Seiten 10-11'!E19%)</f>
        <v>76.15930169121658</v>
      </c>
      <c r="D53" s="27">
        <f>IF('Seiten 10-11'!G19=0,0,D23/'Seiten 10-11'!G19%)</f>
        <v>70.76915797194029</v>
      </c>
      <c r="E53" s="27">
        <f>IF('Seiten 10-11'!I19=0,0,E23/'Seiten 10-11'!I19%)</f>
        <v>48.96238651102465</v>
      </c>
      <c r="F53" s="27">
        <f>IF('Seiten 10-11'!K19=0,0,F23/'Seiten 10-11'!K19%)</f>
        <v>41.029088242483496</v>
      </c>
      <c r="G53" s="27">
        <v>36.96244708762347</v>
      </c>
      <c r="H53" s="27">
        <v>29.75356330590771</v>
      </c>
      <c r="I53" s="27">
        <v>22.623300891133837</v>
      </c>
      <c r="J53" s="27">
        <v>20.473939757453476</v>
      </c>
      <c r="K53" s="27">
        <v>1.091889208331181</v>
      </c>
    </row>
    <row r="54" spans="1:11" ht="18.75" customHeight="1">
      <c r="A54" s="47" t="s">
        <v>68</v>
      </c>
      <c r="B54" s="27">
        <f>IF('Seiten 10-11'!C20=0,0,B24/'Seiten 10-11'!C20%)</f>
        <v>64.3652561247216</v>
      </c>
      <c r="C54" s="27">
        <f>IF('Seiten 10-11'!E20=0,0,C24/'Seiten 10-11'!E20%)</f>
        <v>90.44890162368674</v>
      </c>
      <c r="D54" s="27">
        <f>IF('Seiten 10-11'!G20=0,0,D24/'Seiten 10-11'!G20%)</f>
        <v>66.96521646633336</v>
      </c>
      <c r="E54" s="27">
        <f>IF('Seiten 10-11'!I20=0,0,E24/'Seiten 10-11'!I20%)</f>
        <v>46.83843398479231</v>
      </c>
      <c r="F54" s="27">
        <f>IF('Seiten 10-11'!K20=0,0,F24/'Seiten 10-11'!K20%)</f>
        <v>37.81480747525051</v>
      </c>
      <c r="G54" s="27">
        <v>36.52661262967108</v>
      </c>
      <c r="H54" s="27">
        <v>27.383243598801382</v>
      </c>
      <c r="I54" s="27">
        <v>20.88885197463754</v>
      </c>
      <c r="J54" s="27">
        <v>17.366097528527085</v>
      </c>
      <c r="K54" s="27">
        <v>3.767648145974977</v>
      </c>
    </row>
    <row r="55" spans="1:11" ht="18.75" customHeight="1">
      <c r="A55" s="47" t="s">
        <v>71</v>
      </c>
      <c r="B55" s="27">
        <f>IF('Seiten 10-11'!C21=0,0,B25/'Seiten 10-11'!C21%)</f>
        <v>0</v>
      </c>
      <c r="C55" s="27">
        <f>IF('Seiten 10-11'!E21=0,0,C25/'Seiten 10-11'!E21%)</f>
        <v>0</v>
      </c>
      <c r="D55" s="27">
        <f>IF('Seiten 10-11'!G21=0,0,D25/'Seiten 10-11'!G21%)</f>
        <v>100</v>
      </c>
      <c r="E55" s="27">
        <f>IF('Seiten 10-11'!I21=0,0,E25/'Seiten 10-11'!I21%)</f>
        <v>100</v>
      </c>
      <c r="F55" s="27">
        <f>IF('Seiten 10-11'!K21=0,0,F25/'Seiten 10-11'!K21%)</f>
        <v>93.64558184451955</v>
      </c>
      <c r="G55" s="27">
        <v>49.738271197454395</v>
      </c>
      <c r="H55" s="27">
        <v>29.275844483838846</v>
      </c>
      <c r="I55" s="27">
        <v>16.821872410936205</v>
      </c>
      <c r="J55" s="27">
        <v>11.870537561709144</v>
      </c>
      <c r="K55" s="27">
        <v>9.43540668174311</v>
      </c>
    </row>
    <row r="56" spans="1:11" ht="18.75" customHeight="1">
      <c r="A56" s="47" t="s">
        <v>74</v>
      </c>
      <c r="B56" s="27">
        <f>IF('Seiten 10-11'!C22=0,0,B26/'Seiten 10-11'!C22%)</f>
        <v>0</v>
      </c>
      <c r="C56" s="27">
        <f>IF('Seiten 10-11'!E22=0,0,C26/'Seiten 10-11'!E22%)</f>
        <v>0</v>
      </c>
      <c r="D56" s="27">
        <f>IF('Seiten 10-11'!G22=0,0,D26/'Seiten 10-11'!G22%)</f>
        <v>73.94805977862957</v>
      </c>
      <c r="E56" s="27">
        <f>IF('Seiten 10-11'!I22=0,0,E26/'Seiten 10-11'!I22%)</f>
        <v>84.00852878464818</v>
      </c>
      <c r="F56" s="27">
        <f>IF('Seiten 10-11'!K22=0,0,F26/'Seiten 10-11'!K22%)</f>
        <v>72.4872487248725</v>
      </c>
      <c r="G56" s="27">
        <v>56.67430314733458</v>
      </c>
      <c r="H56" s="27">
        <v>42.411611533162265</v>
      </c>
      <c r="I56" s="27">
        <v>30.69833367784205</v>
      </c>
      <c r="J56" s="27">
        <v>24.19463771138242</v>
      </c>
      <c r="K56" s="27">
        <v>10.868310165548511</v>
      </c>
    </row>
    <row r="57" spans="1:11" ht="18.75" customHeight="1">
      <c r="A57" s="47" t="s">
        <v>77</v>
      </c>
      <c r="B57" s="27">
        <f>IF('Seiten 10-11'!C23=0,0,B27/'Seiten 10-11'!C23%)</f>
        <v>67.15028743498495</v>
      </c>
      <c r="C57" s="27">
        <f>IF('Seiten 10-11'!E23=0,0,C27/'Seiten 10-11'!E23%)</f>
        <v>89.40303779583186</v>
      </c>
      <c r="D57" s="27">
        <f>IF('Seiten 10-11'!G23=0,0,D27/'Seiten 10-11'!G23%)</f>
        <v>71.87111689062274</v>
      </c>
      <c r="E57" s="27">
        <f>IF('Seiten 10-11'!I23=0,0,E27/'Seiten 10-11'!I23%)</f>
        <v>49.6454254894127</v>
      </c>
      <c r="F57" s="27">
        <f>IF('Seiten 10-11'!K23=0,0,F27/'Seiten 10-11'!K23%)</f>
        <v>40.636485880770955</v>
      </c>
      <c r="G57" s="27">
        <v>31.867905185777868</v>
      </c>
      <c r="H57" s="27">
        <v>29.729232619422394</v>
      </c>
      <c r="I57" s="27">
        <v>25.172909151070552</v>
      </c>
      <c r="J57" s="27">
        <v>19.4795010961761</v>
      </c>
      <c r="K57" s="27">
        <v>0.33843541847778813</v>
      </c>
    </row>
    <row r="58" spans="1:11" ht="18.75" customHeight="1">
      <c r="A58" s="47" t="s">
        <v>80</v>
      </c>
      <c r="B58" s="27">
        <f>IF('Seiten 10-11'!C24=0,0,B28/'Seiten 10-11'!C24%)</f>
        <v>99.99999999999999</v>
      </c>
      <c r="C58" s="27">
        <f>IF('Seiten 10-11'!E24=0,0,C28/'Seiten 10-11'!E24%)</f>
        <v>100</v>
      </c>
      <c r="D58" s="27">
        <f>IF('Seiten 10-11'!G24=0,0,D28/'Seiten 10-11'!G24%)</f>
        <v>67.22738712825517</v>
      </c>
      <c r="E58" s="27">
        <f>IF('Seiten 10-11'!I24=0,0,E28/'Seiten 10-11'!I24%)</f>
        <v>44.108946722472226</v>
      </c>
      <c r="F58" s="27">
        <f>IF('Seiten 10-11'!K24=0,0,F28/'Seiten 10-11'!K24%)</f>
        <v>34.88560066387179</v>
      </c>
      <c r="G58" s="27">
        <v>34.622693824652785</v>
      </c>
      <c r="H58" s="27">
        <v>24.416930607543915</v>
      </c>
      <c r="I58" s="27">
        <v>15.523175351496585</v>
      </c>
      <c r="J58" s="27">
        <v>11.809006662385022</v>
      </c>
      <c r="K58" s="27">
        <v>0.45045045045045684</v>
      </c>
    </row>
    <row r="59" spans="1:11" ht="18.75" customHeight="1">
      <c r="A59" s="47" t="s">
        <v>83</v>
      </c>
      <c r="B59" s="27">
        <f>IF('Seiten 10-11'!C25=0,0,B29/'Seiten 10-11'!C25%)</f>
        <v>66.46090534979425</v>
      </c>
      <c r="C59" s="27">
        <f>IF('Seiten 10-11'!E25=0,0,C29/'Seiten 10-11'!E25%)</f>
        <v>60.32223250077089</v>
      </c>
      <c r="D59" s="27">
        <f>IF('Seiten 10-11'!G25=0,0,D29/'Seiten 10-11'!G25%)</f>
        <v>55.75468700349539</v>
      </c>
      <c r="E59" s="27">
        <f>IF('Seiten 10-11'!I25=0,0,E29/'Seiten 10-11'!I25%)</f>
        <v>47.06844728531751</v>
      </c>
      <c r="F59" s="27">
        <f>IF('Seiten 10-11'!K25=0,0,F29/'Seiten 10-11'!K25%)</f>
        <v>41.630494830715804</v>
      </c>
      <c r="G59" s="27">
        <v>35.519100070307005</v>
      </c>
      <c r="H59" s="27">
        <v>27.81343804866998</v>
      </c>
      <c r="I59" s="27">
        <v>18.5431594252386</v>
      </c>
      <c r="J59" s="27">
        <v>12.966044815662315</v>
      </c>
      <c r="K59" s="27">
        <v>0.5239241086505743</v>
      </c>
    </row>
    <row r="60" spans="1:11" ht="18.75" customHeight="1">
      <c r="A60" s="47" t="s">
        <v>86</v>
      </c>
      <c r="B60" s="27">
        <f>IF('Seiten 10-11'!C26=0,0,B30/'Seiten 10-11'!C26%)</f>
        <v>0</v>
      </c>
      <c r="C60" s="27">
        <f>IF('Seiten 10-11'!E26=0,0,C30/'Seiten 10-11'!E26%)</f>
        <v>100</v>
      </c>
      <c r="D60" s="27">
        <f>IF('Seiten 10-11'!G26=0,0,D30/'Seiten 10-11'!G26%)</f>
        <v>99.99999999999999</v>
      </c>
      <c r="E60" s="27">
        <f>IF('Seiten 10-11'!I26=0,0,E30/'Seiten 10-11'!I26%)</f>
        <v>68.67984136586676</v>
      </c>
      <c r="F60" s="27">
        <f>IF('Seiten 10-11'!K26=0,0,F30/'Seiten 10-11'!K26%)</f>
        <v>57.94183445190157</v>
      </c>
      <c r="G60" s="27">
        <v>43.42196917798362</v>
      </c>
      <c r="H60" s="27">
        <v>33.5015488668301</v>
      </c>
      <c r="I60" s="27">
        <v>23.90543482957566</v>
      </c>
      <c r="J60" s="27">
        <v>17.366167614685764</v>
      </c>
      <c r="K60" s="27">
        <v>1.9445279364125114</v>
      </c>
    </row>
    <row r="61" spans="1:11" ht="18.75" customHeight="1">
      <c r="A61" s="47" t="s">
        <v>89</v>
      </c>
      <c r="B61" s="27">
        <f>IF('Seiten 10-11'!C27=0,0,B31/'Seiten 10-11'!C27%)</f>
        <v>0</v>
      </c>
      <c r="C61" s="27">
        <f>IF('Seiten 10-11'!E27=0,0,C31/'Seiten 10-11'!E27%)</f>
        <v>100</v>
      </c>
      <c r="D61" s="27">
        <f>IF('Seiten 10-11'!G27=0,0,D31/'Seiten 10-11'!G27%)</f>
        <v>100</v>
      </c>
      <c r="E61" s="27">
        <f>IF('Seiten 10-11'!I27=0,0,E31/'Seiten 10-11'!I27%)</f>
        <v>91.72259507829978</v>
      </c>
      <c r="F61" s="27">
        <f>IF('Seiten 10-11'!K27=0,0,F31/'Seiten 10-11'!K27%)</f>
        <v>67.33477789815818</v>
      </c>
      <c r="G61" s="27">
        <v>49.944475291504716</v>
      </c>
      <c r="H61" s="27">
        <v>36.58034370792746</v>
      </c>
      <c r="I61" s="27">
        <v>25.07510873951841</v>
      </c>
      <c r="J61" s="27">
        <v>18.978169708929453</v>
      </c>
      <c r="K61" s="27">
        <v>7.665308813988364</v>
      </c>
    </row>
    <row r="62" spans="1:11" ht="18.75" customHeight="1">
      <c r="A62" s="47" t="s">
        <v>66</v>
      </c>
      <c r="B62" s="27">
        <f>IF('Seiten 10-11'!C28=0,0,B32/'Seiten 10-11'!C28%)</f>
        <v>0</v>
      </c>
      <c r="C62" s="27">
        <f>IF('Seiten 10-11'!E28=0,0,C32/'Seiten 10-11'!E28%)</f>
        <v>0</v>
      </c>
      <c r="D62" s="27">
        <f>IF('Seiten 10-11'!G28=0,0,D32/'Seiten 10-11'!G28%)</f>
        <v>70.59798828340887</v>
      </c>
      <c r="E62" s="27">
        <f>IF('Seiten 10-11'!I28=0,0,E32/'Seiten 10-11'!I28%)</f>
        <v>64.95327102803738</v>
      </c>
      <c r="F62" s="27">
        <f>IF('Seiten 10-11'!K28=0,0,F32/'Seiten 10-11'!K28%)</f>
        <v>56.76014963970975</v>
      </c>
      <c r="G62" s="27">
        <v>46.722210932737255</v>
      </c>
      <c r="H62" s="27">
        <v>35.919730875201964</v>
      </c>
      <c r="I62" s="27">
        <v>25.60414372308326</v>
      </c>
      <c r="J62" s="27">
        <v>19.792960344297565</v>
      </c>
      <c r="K62" s="27">
        <v>10.012998008070701</v>
      </c>
    </row>
    <row r="63" spans="1:11" ht="18.75" customHeight="1">
      <c r="A63" s="47" t="s">
        <v>69</v>
      </c>
      <c r="B63" s="27">
        <f>IF('Seiten 10-11'!C29=0,0,B33/'Seiten 10-11'!C29%)</f>
        <v>0</v>
      </c>
      <c r="C63" s="27">
        <f>IF('Seiten 10-11'!E29=0,0,C33/'Seiten 10-11'!E29%)</f>
        <v>100</v>
      </c>
      <c r="D63" s="27">
        <f>IF('Seiten 10-11'!G29=0,0,D33/'Seiten 10-11'!G29%)</f>
        <v>100</v>
      </c>
      <c r="E63" s="27">
        <f>IF('Seiten 10-11'!I29=0,0,E33/'Seiten 10-11'!I29%)</f>
        <v>77.8881076938456</v>
      </c>
      <c r="F63" s="27">
        <f>IF('Seiten 10-11'!K29=0,0,F33/'Seiten 10-11'!K29%)</f>
        <v>61.41456508085206</v>
      </c>
      <c r="G63" s="27">
        <v>41.676070668763295</v>
      </c>
      <c r="H63" s="27">
        <v>29.033595711122793</v>
      </c>
      <c r="I63" s="27">
        <v>21.306225059512805</v>
      </c>
      <c r="J63" s="27">
        <v>18.130257586916148</v>
      </c>
      <c r="K63" s="27">
        <v>10.145372116137734</v>
      </c>
    </row>
    <row r="64" spans="1:11" ht="18.75" customHeight="1">
      <c r="A64" s="47" t="s">
        <v>72</v>
      </c>
      <c r="B64" s="472">
        <f>IF('Seiten 10-11'!C30=0,0,B34/'Seiten 10-11'!C30%)</f>
        <v>-100</v>
      </c>
      <c r="C64" s="27">
        <f>IF('Seiten 10-11'!E30=0,0,C34/'Seiten 10-11'!E30%)</f>
        <v>87.92088177563038</v>
      </c>
      <c r="D64" s="27">
        <f>IF('Seiten 10-11'!G30=0,0,D34/'Seiten 10-11'!G30%)</f>
        <v>69.7677917648829</v>
      </c>
      <c r="E64" s="27">
        <f>IF('Seiten 10-11'!I30=0,0,E34/'Seiten 10-11'!I30%)</f>
        <v>61.06536284096757</v>
      </c>
      <c r="F64" s="27">
        <f>IF('Seiten 10-11'!K30=0,0,F34/'Seiten 10-11'!K30%)</f>
        <v>67.29485723780775</v>
      </c>
      <c r="G64" s="27">
        <v>54.155167126648266</v>
      </c>
      <c r="H64" s="27">
        <v>37.278869824278665</v>
      </c>
      <c r="I64" s="27">
        <v>21.941382472098923</v>
      </c>
      <c r="J64" s="27">
        <v>16.034758484077006</v>
      </c>
      <c r="K64" s="27">
        <v>3.911505781310986</v>
      </c>
    </row>
    <row r="65" spans="1:11" ht="18.75" customHeight="1">
      <c r="A65" s="47" t="s">
        <v>75</v>
      </c>
      <c r="B65" s="27">
        <f>IF('Seiten 10-11'!C31=0,0,B35/'Seiten 10-11'!C31%)</f>
        <v>0</v>
      </c>
      <c r="C65" s="27">
        <f>IF('Seiten 10-11'!E31=0,0,C35/'Seiten 10-11'!E31%)</f>
        <v>0</v>
      </c>
      <c r="D65" s="27">
        <f>IF('Seiten 10-11'!G31=0,0,D35/'Seiten 10-11'!G31%)</f>
        <v>100</v>
      </c>
      <c r="E65" s="27">
        <f>IF('Seiten 10-11'!I31=0,0,E35/'Seiten 10-11'!I31%)</f>
        <v>88.26566139217711</v>
      </c>
      <c r="F65" s="27">
        <f>IF('Seiten 10-11'!K31=0,0,F35/'Seiten 10-11'!K31%)</f>
        <v>63.289574808383364</v>
      </c>
      <c r="G65" s="27">
        <v>30.462739986864687</v>
      </c>
      <c r="H65" s="27">
        <v>23.176326821043517</v>
      </c>
      <c r="I65" s="27">
        <v>22.560075802107367</v>
      </c>
      <c r="J65" s="27">
        <v>19.65076024137797</v>
      </c>
      <c r="K65" s="27">
        <v>9.865660919540234</v>
      </c>
    </row>
    <row r="66" spans="1:11" ht="18.75" customHeight="1">
      <c r="A66" s="47" t="s">
        <v>78</v>
      </c>
      <c r="B66" s="27">
        <f>IF('Seiten 10-11'!C32=0,0,B36/'Seiten 10-11'!C32%)</f>
        <v>0</v>
      </c>
      <c r="C66" s="27">
        <f>IF('Seiten 10-11'!E32=0,0,C36/'Seiten 10-11'!E32%)</f>
        <v>0</v>
      </c>
      <c r="D66" s="27">
        <f>IF('Seiten 10-11'!G32=0,0,D36/'Seiten 10-11'!G32%)</f>
        <v>66.38605155834924</v>
      </c>
      <c r="E66" s="27">
        <f>IF('Seiten 10-11'!I32=0,0,E36/'Seiten 10-11'!I32%)</f>
        <v>39.419850633185405</v>
      </c>
      <c r="F66" s="27">
        <f>IF('Seiten 10-11'!K32=0,0,F36/'Seiten 10-11'!K32%)</f>
        <v>35.605181518933385</v>
      </c>
      <c r="G66" s="27">
        <v>39.311004174766566</v>
      </c>
      <c r="H66" s="27">
        <v>37.813604255874964</v>
      </c>
      <c r="I66" s="27">
        <v>34.789937404900094</v>
      </c>
      <c r="J66" s="27">
        <v>24.850056675825297</v>
      </c>
      <c r="K66" s="27">
        <v>9.008332995426903</v>
      </c>
    </row>
    <row r="67" spans="1:11" ht="18.75" customHeight="1">
      <c r="A67" s="47" t="s">
        <v>81</v>
      </c>
      <c r="B67" s="27">
        <f>IF('Seiten 10-11'!C33=0,0,B37/'Seiten 10-11'!C33%)</f>
        <v>100</v>
      </c>
      <c r="C67" s="27">
        <f>IF('Seiten 10-11'!E33=0,0,C37/'Seiten 10-11'!E33%)</f>
        <v>74.74959935897435</v>
      </c>
      <c r="D67" s="27">
        <f>IF('Seiten 10-11'!G33=0,0,D37/'Seiten 10-11'!G33%)</f>
        <v>71.13029067852437</v>
      </c>
      <c r="E67" s="27">
        <f>IF('Seiten 10-11'!I33=0,0,E37/'Seiten 10-11'!I33%)</f>
        <v>61.51916837431695</v>
      </c>
      <c r="F67" s="27">
        <f>IF('Seiten 10-11'!K33=0,0,F37/'Seiten 10-11'!K33%)</f>
        <v>53.73554625199362</v>
      </c>
      <c r="G67" s="27">
        <v>42.13833041958041</v>
      </c>
      <c r="H67" s="27">
        <v>27.631367171405035</v>
      </c>
      <c r="I67" s="27">
        <v>20.629724153986373</v>
      </c>
      <c r="J67" s="27">
        <v>17.25675885433539</v>
      </c>
      <c r="K67" s="27">
        <v>0.5429782987465614</v>
      </c>
    </row>
    <row r="68" spans="1:11" ht="18.75" customHeight="1">
      <c r="A68" s="47" t="s">
        <v>84</v>
      </c>
      <c r="B68" s="27">
        <f>IF('Seiten 10-11'!C34=0,0,B38/'Seiten 10-11'!C34%)</f>
        <v>0</v>
      </c>
      <c r="C68" s="27">
        <f>IF('Seiten 10-11'!E34=0,0,C38/'Seiten 10-11'!E34%)</f>
        <v>0</v>
      </c>
      <c r="D68" s="27">
        <f>IF('Seiten 10-11'!G34=0,0,D38/'Seiten 10-11'!G34%)</f>
        <v>95.4416993344881</v>
      </c>
      <c r="E68" s="27">
        <f>IF('Seiten 10-11'!I34=0,0,E38/'Seiten 10-11'!I34%)</f>
        <v>98.7867022567338</v>
      </c>
      <c r="F68" s="27">
        <f>IF('Seiten 10-11'!K34=0,0,F38/'Seiten 10-11'!K34%)</f>
        <v>99.3711482832348</v>
      </c>
      <c r="G68" s="27">
        <v>71.76933347768035</v>
      </c>
      <c r="H68" s="27">
        <v>49.22348226078245</v>
      </c>
      <c r="I68" s="27">
        <v>30.064034073977158</v>
      </c>
      <c r="J68" s="27">
        <v>22.532289574573262</v>
      </c>
      <c r="K68" s="27">
        <v>13.356631311903701</v>
      </c>
    </row>
    <row r="69" spans="1:11" ht="18.75" customHeight="1">
      <c r="A69" s="47" t="s">
        <v>87</v>
      </c>
      <c r="B69" s="27">
        <f>IF('Seiten 10-11'!C35=0,0,B39/'Seiten 10-11'!C35%)</f>
        <v>100</v>
      </c>
      <c r="C69" s="27">
        <f>IF('Seiten 10-11'!E35=0,0,C39/'Seiten 10-11'!E35%)</f>
        <v>100</v>
      </c>
      <c r="D69" s="27">
        <f>IF('Seiten 10-11'!G35=0,0,D39/'Seiten 10-11'!G35%)</f>
        <v>86.04814145933852</v>
      </c>
      <c r="E69" s="27">
        <f>IF('Seiten 10-11'!I35=0,0,E39/'Seiten 10-11'!I35%)</f>
        <v>61.89131570401954</v>
      </c>
      <c r="F69" s="27">
        <f>IF('Seiten 10-11'!K35=0,0,F39/'Seiten 10-11'!K35%)</f>
        <v>46.90322988204929</v>
      </c>
      <c r="G69" s="27">
        <v>34.60388639760838</v>
      </c>
      <c r="H69" s="27">
        <v>26.76929847673702</v>
      </c>
      <c r="I69" s="27">
        <v>21.482329286712197</v>
      </c>
      <c r="J69" s="27">
        <v>19.255194400879073</v>
      </c>
      <c r="K69" s="27">
        <v>8.081142883672294</v>
      </c>
    </row>
    <row r="70" spans="1:11" ht="18.75" customHeight="1">
      <c r="A70" s="4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8.75" customHeight="1">
      <c r="A71" s="49" t="s">
        <v>90</v>
      </c>
      <c r="B71" s="27">
        <f>IF('Seiten 10-11'!C37=0,0,B41/'Seiten 10-11'!C37%)</f>
        <v>0</v>
      </c>
      <c r="C71" s="27">
        <f>IF('Seiten 10-11'!E37=0,0,C41/'Seiten 10-11'!E37%)</f>
        <v>0</v>
      </c>
      <c r="D71" s="27">
        <f>IF('Seiten 10-11'!G37=0,0,D41/'Seiten 10-11'!G37%)</f>
        <v>100</v>
      </c>
      <c r="E71" s="27">
        <f>IF('Seiten 10-11'!I37=0,0,E41/'Seiten 10-11'!I37%)</f>
        <v>100</v>
      </c>
      <c r="F71" s="27">
        <f>IF('Seiten 10-11'!K37=0,0,F41/'Seiten 10-11'!K37%)</f>
        <v>60.159680638722556</v>
      </c>
      <c r="G71" s="27">
        <v>53.7269173743092</v>
      </c>
      <c r="H71" s="27">
        <v>41.215170278637764</v>
      </c>
      <c r="I71" s="27">
        <v>31.78708849935871</v>
      </c>
      <c r="J71" s="27">
        <v>13.218186910652593</v>
      </c>
      <c r="K71" s="27">
        <v>4.207051976703526</v>
      </c>
    </row>
    <row r="72" spans="1:11" ht="18.75" customHeight="1">
      <c r="A72" s="49" t="s">
        <v>91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</row>
    <row r="73" spans="1:11" ht="18.75" customHeight="1">
      <c r="A73" s="41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8.75" customHeight="1">
      <c r="A74" s="41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2:11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2:11" ht="18.75" customHeight="1"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2:11" ht="12.75"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2:11" ht="12.75"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2:11" ht="12.75"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2:11" ht="12.75"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2:11" ht="12.75"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2:11" ht="12.75"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2:11" ht="12.75"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2:11" ht="12.75"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2:11" ht="12.75"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2:11" ht="12.75"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2:11" ht="12.75"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2:11" ht="12.75"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2:11" ht="12.75"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2:11" ht="12.75"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2:11" ht="12.75"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2:11" ht="12.75"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2:11" ht="12.75"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2:11" ht="12.75"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2:11" ht="12.75"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2:11" ht="12.75"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2:11" ht="12.75"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2:11" ht="12.75"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2:11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2:11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2:11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2:11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2:11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2:11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2:11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2:11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2:11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2:11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2:11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2:11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2:11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2:11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2:11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2:11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2:11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2:11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2:11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2:11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2:11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2:11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2:11" ht="12.75"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2:11" ht="12.75"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2:11" ht="12.75"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2:11" ht="12.75"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</sheetData>
  <mergeCells count="3">
    <mergeCell ref="B13:K13"/>
    <mergeCell ref="B43:K43"/>
    <mergeCell ref="B10:K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77">
    <pageSetUpPr fitToPage="1"/>
  </sheetPr>
  <dimension ref="A1:L69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00390625" style="325" customWidth="1"/>
    <col min="2" max="2" width="13.57421875" style="325" customWidth="1"/>
    <col min="3" max="3" width="14.00390625" style="325" customWidth="1"/>
    <col min="4" max="4" width="13.57421875" style="325" customWidth="1"/>
    <col min="5" max="5" width="2.7109375" style="325" customWidth="1"/>
    <col min="6" max="6" width="13.57421875" style="325" customWidth="1"/>
    <col min="7" max="7" width="19.00390625" style="325" bestFit="1" customWidth="1"/>
    <col min="8" max="8" width="13.28125" style="325" customWidth="1"/>
    <col min="9" max="9" width="2.7109375" style="325" customWidth="1"/>
    <col min="10" max="10" width="13.57421875" style="325" customWidth="1"/>
    <col min="11" max="11" width="13.28125" style="325" customWidth="1"/>
    <col min="12" max="12" width="13.57421875" style="325" customWidth="1"/>
    <col min="13" max="19" width="12.7109375" style="325" customWidth="1"/>
    <col min="20" max="16384" width="10.28125" style="325" customWidth="1"/>
  </cols>
  <sheetData>
    <row r="1" spans="1:12" ht="18.75" customHeight="1">
      <c r="A1" s="324" t="s">
        <v>219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8.75" customHeight="1">
      <c r="A3" s="326" t="s">
        <v>324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8.75" customHeight="1">
      <c r="A4" s="326" t="s">
        <v>202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8.75" customHeight="1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8.75" customHeight="1">
      <c r="A6" s="344" t="s">
        <v>3</v>
      </c>
      <c r="B6" s="326"/>
      <c r="C6" s="326"/>
      <c r="D6" s="326"/>
      <c r="E6" s="326"/>
      <c r="F6" s="326"/>
      <c r="G6" s="344" t="s">
        <v>4</v>
      </c>
      <c r="H6" s="326"/>
      <c r="I6" s="326"/>
      <c r="K6" s="327"/>
      <c r="L6" s="327"/>
    </row>
    <row r="7" spans="1:12" ht="18.75" customHeight="1">
      <c r="A7" s="326" t="s">
        <v>1</v>
      </c>
      <c r="B7" s="326"/>
      <c r="C7" s="326"/>
      <c r="D7" s="326"/>
      <c r="E7" s="326"/>
      <c r="F7" s="326"/>
      <c r="G7" s="326" t="s">
        <v>5</v>
      </c>
      <c r="H7" s="326"/>
      <c r="I7" s="326"/>
      <c r="K7" s="327"/>
      <c r="L7" s="327"/>
    </row>
    <row r="8" spans="1:12" ht="33" customHeight="1">
      <c r="A8" s="700" t="s">
        <v>220</v>
      </c>
      <c r="B8" s="700"/>
      <c r="C8" s="700"/>
      <c r="D8" s="700"/>
      <c r="E8" s="700"/>
      <c r="F8" s="700"/>
      <c r="G8" s="700" t="s">
        <v>221</v>
      </c>
      <c r="H8" s="700"/>
      <c r="I8" s="700"/>
      <c r="J8" s="700"/>
      <c r="K8" s="700"/>
      <c r="L8" s="700"/>
    </row>
    <row r="9" spans="1:12" ht="18.75" customHeight="1">
      <c r="A9" s="326"/>
      <c r="B9" s="326"/>
      <c r="C9" s="326"/>
      <c r="D9" s="326"/>
      <c r="E9" s="326"/>
      <c r="F9" s="326"/>
      <c r="G9" s="326"/>
      <c r="H9" s="326"/>
      <c r="I9" s="326"/>
      <c r="K9" s="327"/>
      <c r="L9" s="327"/>
    </row>
    <row r="10" spans="1:12" ht="18.75" customHeight="1">
      <c r="A10" s="326" t="s">
        <v>258</v>
      </c>
      <c r="B10" s="326"/>
      <c r="C10" s="326"/>
      <c r="D10" s="326"/>
      <c r="E10" s="326"/>
      <c r="F10" s="326"/>
      <c r="G10" s="326" t="s">
        <v>259</v>
      </c>
      <c r="H10" s="326"/>
      <c r="I10" s="326"/>
      <c r="K10" s="327"/>
      <c r="L10" s="327"/>
    </row>
    <row r="11" spans="1:12" ht="49.5" customHeight="1">
      <c r="A11" s="700" t="s">
        <v>260</v>
      </c>
      <c r="B11" s="700"/>
      <c r="C11" s="700"/>
      <c r="D11" s="700"/>
      <c r="E11" s="700"/>
      <c r="F11" s="700"/>
      <c r="G11" s="700" t="s">
        <v>261</v>
      </c>
      <c r="H11" s="700"/>
      <c r="I11" s="700"/>
      <c r="J11" s="700"/>
      <c r="K11" s="700"/>
      <c r="L11" s="700"/>
    </row>
    <row r="12" spans="1:12" ht="18.75" customHeight="1" thickBot="1">
      <c r="A12" s="345"/>
      <c r="B12" s="345"/>
      <c r="C12" s="345"/>
      <c r="D12" s="345"/>
      <c r="E12" s="345"/>
      <c r="F12" s="345"/>
      <c r="G12" s="345"/>
      <c r="H12" s="345"/>
      <c r="I12" s="345"/>
      <c r="J12" s="345"/>
      <c r="K12" s="345"/>
      <c r="L12" s="345"/>
    </row>
    <row r="13" spans="1:12" ht="18.75" customHeight="1" thickBot="1">
      <c r="A13" s="328">
        <v>31</v>
      </c>
      <c r="B13" s="704" t="s">
        <v>278</v>
      </c>
      <c r="C13" s="705"/>
      <c r="D13" s="705"/>
      <c r="E13" s="705"/>
      <c r="F13" s="705"/>
      <c r="G13" s="705"/>
      <c r="H13" s="705"/>
      <c r="I13" s="705"/>
      <c r="J13" s="705"/>
      <c r="K13" s="705"/>
      <c r="L13" s="706"/>
    </row>
    <row r="14" spans="2:12" ht="18.75" customHeight="1">
      <c r="B14" s="701" t="s">
        <v>279</v>
      </c>
      <c r="C14" s="702"/>
      <c r="D14" s="703"/>
      <c r="E14" s="432"/>
      <c r="F14" s="701" t="s">
        <v>280</v>
      </c>
      <c r="G14" s="702"/>
      <c r="H14" s="703"/>
      <c r="I14" s="340"/>
      <c r="J14" s="701" t="s">
        <v>281</v>
      </c>
      <c r="K14" s="702"/>
      <c r="L14" s="703"/>
    </row>
    <row r="15" spans="2:12" ht="18.75" customHeight="1">
      <c r="B15" s="345"/>
      <c r="C15" s="345"/>
      <c r="D15" s="345"/>
      <c r="E15" s="345"/>
      <c r="F15" s="345"/>
      <c r="G15" s="345"/>
      <c r="H15" s="345"/>
      <c r="I15" s="345"/>
      <c r="J15" s="345"/>
      <c r="K15" s="345"/>
      <c r="L15" s="345"/>
    </row>
    <row r="16" spans="1:12" ht="18.75" customHeight="1">
      <c r="A16" s="345"/>
      <c r="B16" s="697" t="s">
        <v>282</v>
      </c>
      <c r="C16" s="698"/>
      <c r="D16" s="698"/>
      <c r="E16" s="698"/>
      <c r="F16" s="698"/>
      <c r="G16" s="698"/>
      <c r="H16" s="698"/>
      <c r="I16" s="698"/>
      <c r="J16" s="698"/>
      <c r="K16" s="698"/>
      <c r="L16" s="699"/>
    </row>
    <row r="17" spans="1:12" ht="18.75" customHeight="1">
      <c r="A17" s="327"/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</row>
    <row r="18" spans="1:12" ht="18.75" customHeight="1">
      <c r="A18" s="326" t="s">
        <v>10</v>
      </c>
      <c r="B18" s="348" t="s">
        <v>227</v>
      </c>
      <c r="C18" s="349"/>
      <c r="D18" s="350"/>
      <c r="E18" s="326"/>
      <c r="F18" s="355" t="s">
        <v>135</v>
      </c>
      <c r="G18" s="349"/>
      <c r="H18" s="350"/>
      <c r="I18" s="326"/>
      <c r="J18" s="355" t="s">
        <v>227</v>
      </c>
      <c r="K18" s="358"/>
      <c r="L18" s="350"/>
    </row>
    <row r="19" spans="1:12" ht="18.75" customHeight="1">
      <c r="A19" s="326" t="s">
        <v>11</v>
      </c>
      <c r="B19" s="351" t="s">
        <v>229</v>
      </c>
      <c r="C19" s="341" t="s">
        <v>263</v>
      </c>
      <c r="D19" s="352" t="s">
        <v>230</v>
      </c>
      <c r="E19" s="329"/>
      <c r="F19" s="356" t="s">
        <v>138</v>
      </c>
      <c r="G19" s="341" t="s">
        <v>264</v>
      </c>
      <c r="H19" s="352" t="s">
        <v>230</v>
      </c>
      <c r="I19" s="329"/>
      <c r="J19" s="356" t="s">
        <v>229</v>
      </c>
      <c r="K19" s="341" t="s">
        <v>263</v>
      </c>
      <c r="L19" s="352" t="s">
        <v>230</v>
      </c>
    </row>
    <row r="20" spans="2:12" ht="18.75" customHeight="1">
      <c r="B20" s="346" t="s">
        <v>283</v>
      </c>
      <c r="C20" s="353"/>
      <c r="D20" s="354"/>
      <c r="E20" s="330"/>
      <c r="F20" s="357" t="s">
        <v>284</v>
      </c>
      <c r="G20" s="353"/>
      <c r="H20" s="354"/>
      <c r="I20" s="330"/>
      <c r="J20" s="357" t="s">
        <v>283</v>
      </c>
      <c r="K20" s="359"/>
      <c r="L20" s="354"/>
    </row>
    <row r="21" spans="1:12" ht="18.75" customHeight="1">
      <c r="A21" s="347" t="s">
        <v>169</v>
      </c>
      <c r="B21" s="343">
        <v>688.59</v>
      </c>
      <c r="C21" s="343">
        <v>0</v>
      </c>
      <c r="D21" s="343">
        <f aca="true" t="shared" si="0" ref="D21:D46">B21+C21</f>
        <v>688.59</v>
      </c>
      <c r="E21" s="343"/>
      <c r="F21" s="15">
        <v>688.59</v>
      </c>
      <c r="G21" s="15">
        <v>6213.5</v>
      </c>
      <c r="H21" s="343">
        <f aca="true" t="shared" si="1" ref="H21:H46">F21+G21</f>
        <v>6902.09</v>
      </c>
      <c r="I21" s="15"/>
      <c r="J21" s="448">
        <v>688.59</v>
      </c>
      <c r="K21" s="448">
        <v>12478</v>
      </c>
      <c r="L21" s="343">
        <f aca="true" t="shared" si="2" ref="L21:L46">J21+K21</f>
        <v>13166.59</v>
      </c>
    </row>
    <row r="22" spans="1:12" ht="18.75" customHeight="1">
      <c r="A22" s="347" t="s">
        <v>67</v>
      </c>
      <c r="B22" s="343">
        <v>728</v>
      </c>
      <c r="C22" s="343">
        <v>0</v>
      </c>
      <c r="D22" s="343">
        <f t="shared" si="0"/>
        <v>728</v>
      </c>
      <c r="E22" s="343"/>
      <c r="F22" s="15">
        <v>728</v>
      </c>
      <c r="G22" s="15">
        <v>6205</v>
      </c>
      <c r="H22" s="343">
        <f t="shared" si="1"/>
        <v>6933</v>
      </c>
      <c r="I22" s="15"/>
      <c r="J22" s="448">
        <v>728</v>
      </c>
      <c r="K22" s="448">
        <v>12478</v>
      </c>
      <c r="L22" s="343">
        <f t="shared" si="2"/>
        <v>13206</v>
      </c>
    </row>
    <row r="23" spans="1:12" ht="18.75" customHeight="1">
      <c r="A23" s="347" t="s">
        <v>70</v>
      </c>
      <c r="B23" s="343">
        <v>500</v>
      </c>
      <c r="C23" s="343">
        <v>0</v>
      </c>
      <c r="D23" s="343">
        <f t="shared" si="0"/>
        <v>500</v>
      </c>
      <c r="E23" s="343"/>
      <c r="F23" s="15">
        <v>500</v>
      </c>
      <c r="G23" s="15">
        <v>6222</v>
      </c>
      <c r="H23" s="343">
        <f t="shared" si="1"/>
        <v>6722</v>
      </c>
      <c r="I23" s="15"/>
      <c r="J23" s="448">
        <v>500</v>
      </c>
      <c r="K23" s="448">
        <v>12495</v>
      </c>
      <c r="L23" s="343">
        <f t="shared" si="2"/>
        <v>12995</v>
      </c>
    </row>
    <row r="24" spans="1:12" ht="18.75" customHeight="1">
      <c r="A24" s="347" t="s">
        <v>73</v>
      </c>
      <c r="B24" s="343">
        <v>500</v>
      </c>
      <c r="C24" s="343">
        <v>0</v>
      </c>
      <c r="D24" s="343">
        <f t="shared" si="0"/>
        <v>500</v>
      </c>
      <c r="E24" s="343"/>
      <c r="F24" s="15">
        <v>500</v>
      </c>
      <c r="G24" s="15">
        <v>6222</v>
      </c>
      <c r="H24" s="343">
        <f t="shared" si="1"/>
        <v>6722</v>
      </c>
      <c r="I24" s="15"/>
      <c r="J24" s="448">
        <v>500</v>
      </c>
      <c r="K24" s="448">
        <v>12495</v>
      </c>
      <c r="L24" s="343">
        <f t="shared" si="2"/>
        <v>12995</v>
      </c>
    </row>
    <row r="25" spans="1:12" ht="18.75" customHeight="1">
      <c r="A25" s="347" t="s">
        <v>76</v>
      </c>
      <c r="B25" s="343">
        <v>353</v>
      </c>
      <c r="C25" s="343">
        <v>0</v>
      </c>
      <c r="D25" s="343">
        <f t="shared" si="0"/>
        <v>353</v>
      </c>
      <c r="E25" s="343"/>
      <c r="F25" s="15">
        <v>353</v>
      </c>
      <c r="G25" s="15">
        <v>6239</v>
      </c>
      <c r="H25" s="343">
        <f t="shared" si="1"/>
        <v>6592</v>
      </c>
      <c r="I25" s="15"/>
      <c r="J25" s="448">
        <v>353</v>
      </c>
      <c r="K25" s="448">
        <v>12503.5</v>
      </c>
      <c r="L25" s="343">
        <f t="shared" si="2"/>
        <v>12856.5</v>
      </c>
    </row>
    <row r="26" spans="1:12" ht="18.75" customHeight="1">
      <c r="A26" s="347" t="s">
        <v>79</v>
      </c>
      <c r="B26" s="343">
        <v>500</v>
      </c>
      <c r="C26" s="343">
        <v>0</v>
      </c>
      <c r="D26" s="343">
        <f t="shared" si="0"/>
        <v>500</v>
      </c>
      <c r="E26" s="343"/>
      <c r="F26" s="15">
        <v>500</v>
      </c>
      <c r="G26" s="15">
        <v>6222</v>
      </c>
      <c r="H26" s="343">
        <f t="shared" si="1"/>
        <v>6722</v>
      </c>
      <c r="I26" s="15"/>
      <c r="J26" s="448">
        <v>500</v>
      </c>
      <c r="K26" s="448">
        <v>12495</v>
      </c>
      <c r="L26" s="343">
        <f t="shared" si="2"/>
        <v>12995</v>
      </c>
    </row>
    <row r="27" spans="1:12" ht="18.75" customHeight="1">
      <c r="A27" s="347" t="s">
        <v>82</v>
      </c>
      <c r="B27" s="343">
        <v>500</v>
      </c>
      <c r="C27" s="343">
        <v>0</v>
      </c>
      <c r="D27" s="343">
        <f t="shared" si="0"/>
        <v>500</v>
      </c>
      <c r="E27" s="343"/>
      <c r="F27" s="15">
        <v>500</v>
      </c>
      <c r="G27" s="15">
        <v>6222</v>
      </c>
      <c r="H27" s="343">
        <f t="shared" si="1"/>
        <v>6722</v>
      </c>
      <c r="I27" s="15"/>
      <c r="J27" s="448">
        <v>500</v>
      </c>
      <c r="K27" s="448">
        <v>12495</v>
      </c>
      <c r="L27" s="343">
        <f t="shared" si="2"/>
        <v>12995</v>
      </c>
    </row>
    <row r="28" spans="1:12" ht="18.75" customHeight="1">
      <c r="A28" s="347" t="s">
        <v>85</v>
      </c>
      <c r="B28" s="343">
        <v>500</v>
      </c>
      <c r="C28" s="343">
        <v>0</v>
      </c>
      <c r="D28" s="343">
        <f t="shared" si="0"/>
        <v>500</v>
      </c>
      <c r="E28" s="343"/>
      <c r="F28" s="15">
        <v>500</v>
      </c>
      <c r="G28" s="15">
        <v>6222</v>
      </c>
      <c r="H28" s="343">
        <f t="shared" si="1"/>
        <v>6722</v>
      </c>
      <c r="I28" s="15"/>
      <c r="J28" s="448">
        <v>500</v>
      </c>
      <c r="K28" s="448">
        <v>12495</v>
      </c>
      <c r="L28" s="343">
        <f t="shared" si="2"/>
        <v>12995</v>
      </c>
    </row>
    <row r="29" spans="1:12" ht="18.75" customHeight="1">
      <c r="A29" s="347" t="s">
        <v>88</v>
      </c>
      <c r="B29" s="343">
        <v>372.0525</v>
      </c>
      <c r="C29" s="343">
        <v>0</v>
      </c>
      <c r="D29" s="343">
        <f t="shared" si="0"/>
        <v>372.0525</v>
      </c>
      <c r="E29" s="343"/>
      <c r="F29" s="15">
        <v>372.0525</v>
      </c>
      <c r="G29" s="15">
        <v>6230.5</v>
      </c>
      <c r="H29" s="343">
        <f t="shared" si="1"/>
        <v>6602.5525</v>
      </c>
      <c r="I29" s="15"/>
      <c r="J29" s="448">
        <v>372.0525</v>
      </c>
      <c r="K29" s="448">
        <v>12503.5</v>
      </c>
      <c r="L29" s="343">
        <f t="shared" si="2"/>
        <v>12875.5525</v>
      </c>
    </row>
    <row r="30" spans="1:12" ht="18.75" customHeight="1">
      <c r="A30" s="347" t="s">
        <v>64</v>
      </c>
      <c r="B30" s="343">
        <v>749.2</v>
      </c>
      <c r="C30" s="343">
        <v>0</v>
      </c>
      <c r="D30" s="343">
        <f t="shared" si="0"/>
        <v>749.2</v>
      </c>
      <c r="E30" s="343"/>
      <c r="F30" s="15">
        <v>749.2</v>
      </c>
      <c r="G30" s="15">
        <v>6205</v>
      </c>
      <c r="H30" s="343">
        <f t="shared" si="1"/>
        <v>6954.2</v>
      </c>
      <c r="I30" s="15"/>
      <c r="J30" s="448">
        <v>749.2</v>
      </c>
      <c r="K30" s="448">
        <v>12469.5</v>
      </c>
      <c r="L30" s="343">
        <f t="shared" si="2"/>
        <v>13218.7</v>
      </c>
    </row>
    <row r="31" spans="1:12" ht="18.75" customHeight="1">
      <c r="A31" s="347" t="s">
        <v>68</v>
      </c>
      <c r="B31" s="343">
        <v>660</v>
      </c>
      <c r="C31" s="343">
        <v>0</v>
      </c>
      <c r="D31" s="343">
        <f t="shared" si="0"/>
        <v>660</v>
      </c>
      <c r="E31" s="343"/>
      <c r="F31" s="15">
        <v>660</v>
      </c>
      <c r="G31" s="15">
        <v>6213.5</v>
      </c>
      <c r="H31" s="343">
        <f t="shared" si="1"/>
        <v>6873.5</v>
      </c>
      <c r="I31" s="15"/>
      <c r="J31" s="448">
        <v>660</v>
      </c>
      <c r="K31" s="448">
        <v>12478</v>
      </c>
      <c r="L31" s="343">
        <f t="shared" si="2"/>
        <v>13138</v>
      </c>
    </row>
    <row r="32" spans="1:12" ht="18.75" customHeight="1">
      <c r="A32" s="347" t="s">
        <v>71</v>
      </c>
      <c r="B32" s="343">
        <v>1000</v>
      </c>
      <c r="C32" s="343">
        <v>0</v>
      </c>
      <c r="D32" s="343">
        <f t="shared" si="0"/>
        <v>1000</v>
      </c>
      <c r="E32" s="343"/>
      <c r="F32" s="15">
        <v>1000</v>
      </c>
      <c r="G32" s="15">
        <v>6188</v>
      </c>
      <c r="H32" s="343">
        <f t="shared" si="1"/>
        <v>7188</v>
      </c>
      <c r="I32" s="15"/>
      <c r="J32" s="448">
        <v>1000</v>
      </c>
      <c r="K32" s="448">
        <v>12452.5</v>
      </c>
      <c r="L32" s="343">
        <f t="shared" si="2"/>
        <v>13452.5</v>
      </c>
    </row>
    <row r="33" spans="1:12" ht="18.75" customHeight="1">
      <c r="A33" s="347" t="s">
        <v>74</v>
      </c>
      <c r="B33" s="343">
        <v>2050</v>
      </c>
      <c r="C33" s="343">
        <v>0</v>
      </c>
      <c r="D33" s="343">
        <f t="shared" si="0"/>
        <v>2050</v>
      </c>
      <c r="E33" s="343"/>
      <c r="F33" s="15">
        <v>2050</v>
      </c>
      <c r="G33" s="15">
        <v>6103</v>
      </c>
      <c r="H33" s="343">
        <f t="shared" si="1"/>
        <v>8153</v>
      </c>
      <c r="I33" s="15"/>
      <c r="J33" s="448">
        <v>2050</v>
      </c>
      <c r="K33" s="448">
        <v>12367.5</v>
      </c>
      <c r="L33" s="343">
        <f t="shared" si="2"/>
        <v>14417.5</v>
      </c>
    </row>
    <row r="34" spans="1:12" ht="18.75" customHeight="1">
      <c r="A34" s="347" t="s">
        <v>77</v>
      </c>
      <c r="B34" s="343">
        <v>210</v>
      </c>
      <c r="C34" s="343">
        <v>0</v>
      </c>
      <c r="D34" s="343">
        <f t="shared" si="0"/>
        <v>210</v>
      </c>
      <c r="E34" s="343"/>
      <c r="F34" s="15">
        <v>210</v>
      </c>
      <c r="G34" s="15">
        <v>6247.5</v>
      </c>
      <c r="H34" s="343">
        <f t="shared" si="1"/>
        <v>6457.5</v>
      </c>
      <c r="I34" s="15"/>
      <c r="J34" s="448">
        <v>210</v>
      </c>
      <c r="K34" s="448">
        <v>12512</v>
      </c>
      <c r="L34" s="343">
        <f t="shared" si="2"/>
        <v>12722</v>
      </c>
    </row>
    <row r="35" spans="1:12" ht="18.75" customHeight="1">
      <c r="A35" s="347" t="s">
        <v>80</v>
      </c>
      <c r="B35" s="343">
        <v>300</v>
      </c>
      <c r="C35" s="343">
        <v>0</v>
      </c>
      <c r="D35" s="343">
        <f t="shared" si="0"/>
        <v>300</v>
      </c>
      <c r="E35" s="343"/>
      <c r="F35" s="15">
        <v>300</v>
      </c>
      <c r="G35" s="15">
        <v>6239</v>
      </c>
      <c r="H35" s="343">
        <f t="shared" si="1"/>
        <v>6539</v>
      </c>
      <c r="I35" s="15"/>
      <c r="J35" s="448">
        <v>300</v>
      </c>
      <c r="K35" s="448">
        <v>12503.5</v>
      </c>
      <c r="L35" s="343">
        <f t="shared" si="2"/>
        <v>12803.5</v>
      </c>
    </row>
    <row r="36" spans="1:12" ht="18.75" customHeight="1">
      <c r="A36" s="347" t="s">
        <v>192</v>
      </c>
      <c r="B36" s="343">
        <v>500</v>
      </c>
      <c r="C36" s="343">
        <v>0</v>
      </c>
      <c r="D36" s="343">
        <f t="shared" si="0"/>
        <v>500</v>
      </c>
      <c r="E36" s="343"/>
      <c r="F36" s="15">
        <v>500</v>
      </c>
      <c r="G36" s="15">
        <v>6222</v>
      </c>
      <c r="H36" s="343">
        <f t="shared" si="1"/>
        <v>6722</v>
      </c>
      <c r="I36" s="15"/>
      <c r="J36" s="448">
        <v>500</v>
      </c>
      <c r="K36" s="448">
        <v>12495</v>
      </c>
      <c r="L36" s="343">
        <f t="shared" si="2"/>
        <v>12995</v>
      </c>
    </row>
    <row r="37" spans="1:12" ht="18.75" customHeight="1">
      <c r="A37" s="347" t="s">
        <v>86</v>
      </c>
      <c r="B37" s="343">
        <v>945</v>
      </c>
      <c r="C37" s="343">
        <v>0</v>
      </c>
      <c r="D37" s="343">
        <f t="shared" si="0"/>
        <v>945</v>
      </c>
      <c r="E37" s="343"/>
      <c r="F37" s="15">
        <v>945</v>
      </c>
      <c r="G37" s="15">
        <v>6188</v>
      </c>
      <c r="H37" s="343">
        <f t="shared" si="1"/>
        <v>7133</v>
      </c>
      <c r="I37" s="15"/>
      <c r="J37" s="448">
        <v>945</v>
      </c>
      <c r="K37" s="448">
        <v>12461</v>
      </c>
      <c r="L37" s="343">
        <f t="shared" si="2"/>
        <v>13406</v>
      </c>
    </row>
    <row r="38" spans="1:12" ht="18.75" customHeight="1">
      <c r="A38" s="347" t="s">
        <v>89</v>
      </c>
      <c r="B38" s="343">
        <v>300</v>
      </c>
      <c r="C38" s="343">
        <v>0</v>
      </c>
      <c r="D38" s="343">
        <f t="shared" si="0"/>
        <v>300</v>
      </c>
      <c r="E38" s="343"/>
      <c r="F38" s="15">
        <v>300</v>
      </c>
      <c r="G38" s="15">
        <v>6239</v>
      </c>
      <c r="H38" s="343">
        <f t="shared" si="1"/>
        <v>6539</v>
      </c>
      <c r="I38" s="15"/>
      <c r="J38" s="448">
        <v>300</v>
      </c>
      <c r="K38" s="448">
        <v>12503.5</v>
      </c>
      <c r="L38" s="343">
        <f t="shared" si="2"/>
        <v>12803.5</v>
      </c>
    </row>
    <row r="39" spans="1:12" ht="18.75" customHeight="1">
      <c r="A39" s="347" t="s">
        <v>66</v>
      </c>
      <c r="B39" s="343">
        <v>820</v>
      </c>
      <c r="C39" s="343">
        <v>0</v>
      </c>
      <c r="D39" s="343">
        <f t="shared" si="0"/>
        <v>820</v>
      </c>
      <c r="E39" s="343"/>
      <c r="F39" s="15">
        <v>820</v>
      </c>
      <c r="G39" s="15">
        <v>6196.5</v>
      </c>
      <c r="H39" s="343">
        <f t="shared" si="1"/>
        <v>7016.5</v>
      </c>
      <c r="I39" s="15"/>
      <c r="J39" s="448">
        <v>820</v>
      </c>
      <c r="K39" s="448">
        <v>12469.5</v>
      </c>
      <c r="L39" s="343">
        <f t="shared" si="2"/>
        <v>13289.5</v>
      </c>
    </row>
    <row r="40" spans="1:12" ht="18.75" customHeight="1">
      <c r="A40" s="347" t="s">
        <v>69</v>
      </c>
      <c r="B40" s="343">
        <v>855</v>
      </c>
      <c r="C40" s="343">
        <v>0</v>
      </c>
      <c r="D40" s="343">
        <f t="shared" si="0"/>
        <v>855</v>
      </c>
      <c r="E40" s="343"/>
      <c r="F40" s="15">
        <v>855</v>
      </c>
      <c r="G40" s="15">
        <v>6196.5</v>
      </c>
      <c r="H40" s="343">
        <f t="shared" si="1"/>
        <v>7051.5</v>
      </c>
      <c r="I40" s="15"/>
      <c r="J40" s="448">
        <v>855</v>
      </c>
      <c r="K40" s="448">
        <v>12461</v>
      </c>
      <c r="L40" s="343">
        <f t="shared" si="2"/>
        <v>13316</v>
      </c>
    </row>
    <row r="41" spans="1:12" ht="18.75" customHeight="1">
      <c r="A41" s="347" t="s">
        <v>72</v>
      </c>
      <c r="B41" s="343">
        <v>985</v>
      </c>
      <c r="C41" s="343">
        <v>0</v>
      </c>
      <c r="D41" s="343">
        <f t="shared" si="0"/>
        <v>985</v>
      </c>
      <c r="E41" s="343"/>
      <c r="F41" s="15">
        <v>985</v>
      </c>
      <c r="G41" s="15">
        <v>6188</v>
      </c>
      <c r="H41" s="343">
        <f t="shared" si="1"/>
        <v>7173</v>
      </c>
      <c r="I41" s="15"/>
      <c r="J41" s="448">
        <v>985</v>
      </c>
      <c r="K41" s="448">
        <v>12452.5</v>
      </c>
      <c r="L41" s="343">
        <f t="shared" si="2"/>
        <v>13437.5</v>
      </c>
    </row>
    <row r="42" spans="1:12" ht="18.75" customHeight="1">
      <c r="A42" s="347" t="s">
        <v>75</v>
      </c>
      <c r="B42" s="343">
        <v>469</v>
      </c>
      <c r="C42" s="343">
        <v>0</v>
      </c>
      <c r="D42" s="343">
        <f t="shared" si="0"/>
        <v>469</v>
      </c>
      <c r="E42" s="343"/>
      <c r="F42" s="15">
        <v>469</v>
      </c>
      <c r="G42" s="15">
        <v>6230.5</v>
      </c>
      <c r="H42" s="343">
        <f t="shared" si="1"/>
        <v>6699.5</v>
      </c>
      <c r="I42" s="15"/>
      <c r="J42" s="448">
        <v>469</v>
      </c>
      <c r="K42" s="448">
        <v>12495</v>
      </c>
      <c r="L42" s="343">
        <f t="shared" si="2"/>
        <v>12964</v>
      </c>
    </row>
    <row r="43" spans="1:12" ht="18.75" customHeight="1">
      <c r="A43" s="347" t="s">
        <v>78</v>
      </c>
      <c r="B43" s="343">
        <v>400</v>
      </c>
      <c r="C43" s="343">
        <v>0</v>
      </c>
      <c r="D43" s="343">
        <f t="shared" si="0"/>
        <v>400</v>
      </c>
      <c r="E43" s="343"/>
      <c r="F43" s="15">
        <v>400</v>
      </c>
      <c r="G43" s="15">
        <v>6230.5</v>
      </c>
      <c r="H43" s="343">
        <f t="shared" si="1"/>
        <v>6630.5</v>
      </c>
      <c r="I43" s="15"/>
      <c r="J43" s="448">
        <v>400</v>
      </c>
      <c r="K43" s="448">
        <v>12495</v>
      </c>
      <c r="L43" s="343">
        <f t="shared" si="2"/>
        <v>12895</v>
      </c>
    </row>
    <row r="44" spans="1:12" ht="18.75" customHeight="1">
      <c r="A44" s="347" t="s">
        <v>81</v>
      </c>
      <c r="B44" s="343">
        <v>2000</v>
      </c>
      <c r="C44" s="343">
        <v>0</v>
      </c>
      <c r="D44" s="343">
        <f t="shared" si="0"/>
        <v>2000</v>
      </c>
      <c r="E44" s="343"/>
      <c r="F44" s="15">
        <v>2000</v>
      </c>
      <c r="G44" s="15">
        <v>6103</v>
      </c>
      <c r="H44" s="343">
        <f t="shared" si="1"/>
        <v>8103</v>
      </c>
      <c r="I44" s="15"/>
      <c r="J44" s="448">
        <v>2000</v>
      </c>
      <c r="K44" s="448">
        <v>12376</v>
      </c>
      <c r="L44" s="343">
        <f t="shared" si="2"/>
        <v>14376</v>
      </c>
    </row>
    <row r="45" spans="1:12" ht="18.75" customHeight="1">
      <c r="A45" s="347" t="s">
        <v>84</v>
      </c>
      <c r="B45" s="343">
        <v>1335.84</v>
      </c>
      <c r="C45" s="343">
        <v>0</v>
      </c>
      <c r="D45" s="343">
        <f t="shared" si="0"/>
        <v>1335.84</v>
      </c>
      <c r="E45" s="343"/>
      <c r="F45" s="15">
        <v>1335.84</v>
      </c>
      <c r="G45" s="15">
        <v>6162.5</v>
      </c>
      <c r="H45" s="343">
        <f t="shared" si="1"/>
        <v>7498.34</v>
      </c>
      <c r="I45" s="15"/>
      <c r="J45" s="448">
        <v>1335.84</v>
      </c>
      <c r="K45" s="448">
        <v>12427</v>
      </c>
      <c r="L45" s="343">
        <f t="shared" si="2"/>
        <v>13762.84</v>
      </c>
    </row>
    <row r="46" spans="1:12" ht="18.75" customHeight="1">
      <c r="A46" s="347" t="s">
        <v>87</v>
      </c>
      <c r="B46" s="343">
        <v>630</v>
      </c>
      <c r="C46" s="343">
        <v>0</v>
      </c>
      <c r="D46" s="343">
        <f t="shared" si="0"/>
        <v>630</v>
      </c>
      <c r="E46" s="343"/>
      <c r="F46" s="15">
        <v>630</v>
      </c>
      <c r="G46" s="15">
        <v>6213.5</v>
      </c>
      <c r="H46" s="343">
        <f t="shared" si="1"/>
        <v>6843.5</v>
      </c>
      <c r="I46" s="15"/>
      <c r="J46" s="448">
        <v>630</v>
      </c>
      <c r="K46" s="448">
        <v>12478</v>
      </c>
      <c r="L46" s="343">
        <f t="shared" si="2"/>
        <v>13108</v>
      </c>
    </row>
    <row r="47" spans="1:12" ht="18.75" customHeight="1">
      <c r="A47" s="331"/>
      <c r="B47" s="331"/>
      <c r="C47" s="331"/>
      <c r="D47" s="332"/>
      <c r="E47" s="332"/>
      <c r="F47" s="333"/>
      <c r="G47" s="332"/>
      <c r="H47" s="332"/>
      <c r="I47" s="332"/>
      <c r="J47" s="332"/>
      <c r="K47" s="332"/>
      <c r="L47" s="332"/>
    </row>
    <row r="48" spans="1:12" ht="18.75" customHeight="1">
      <c r="A48" s="334" t="s">
        <v>285</v>
      </c>
      <c r="B48" s="335"/>
      <c r="C48" s="335"/>
      <c r="D48" s="332"/>
      <c r="E48" s="332"/>
      <c r="F48" s="333"/>
      <c r="G48" s="332"/>
      <c r="H48" s="332"/>
      <c r="I48" s="332"/>
      <c r="J48" s="332"/>
      <c r="K48" s="332"/>
      <c r="L48" s="332"/>
    </row>
    <row r="49" spans="1:12" ht="18.75" customHeight="1">
      <c r="A49" s="336" t="s">
        <v>286</v>
      </c>
      <c r="B49" s="337"/>
      <c r="C49" s="337"/>
      <c r="D49" s="338"/>
      <c r="E49" s="338"/>
      <c r="F49" s="338"/>
      <c r="G49" s="338"/>
      <c r="H49" s="338"/>
      <c r="I49" s="338"/>
      <c r="J49" s="338"/>
      <c r="K49" s="338"/>
      <c r="L49" s="338"/>
    </row>
    <row r="50" spans="1:12" ht="18.75" customHeight="1">
      <c r="A50" s="326"/>
      <c r="B50" s="337"/>
      <c r="C50" s="337"/>
      <c r="D50" s="338"/>
      <c r="E50" s="338"/>
      <c r="F50" s="338"/>
      <c r="G50" s="338"/>
      <c r="H50" s="338"/>
      <c r="I50" s="338"/>
      <c r="J50" s="338"/>
      <c r="K50" s="338"/>
      <c r="L50" s="338"/>
    </row>
    <row r="51" spans="1:12" ht="18.75" customHeight="1">
      <c r="A51" s="360" t="s">
        <v>289</v>
      </c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</row>
    <row r="52" spans="1:12" ht="18.75" customHeight="1">
      <c r="A52" s="360" t="s">
        <v>290</v>
      </c>
      <c r="B52" s="339"/>
      <c r="C52" s="339"/>
      <c r="D52" s="327"/>
      <c r="E52" s="327"/>
      <c r="F52" s="327"/>
      <c r="G52" s="327"/>
      <c r="H52" s="327"/>
      <c r="I52" s="327"/>
      <c r="J52" s="327"/>
      <c r="K52" s="327"/>
      <c r="L52" s="327"/>
    </row>
    <row r="53" spans="2:12" ht="18.75" customHeight="1">
      <c r="B53" s="339"/>
      <c r="C53" s="339"/>
      <c r="D53" s="327"/>
      <c r="E53" s="327"/>
      <c r="F53" s="327"/>
      <c r="G53" s="327"/>
      <c r="H53" s="327"/>
      <c r="I53" s="327"/>
      <c r="J53" s="327"/>
      <c r="K53" s="327"/>
      <c r="L53" s="327"/>
    </row>
    <row r="54" spans="1:12" ht="18.75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</row>
    <row r="55" ht="18.75" customHeight="1"/>
    <row r="56" spans="1:12" ht="18.75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</row>
    <row r="57" spans="1:12" ht="18.75" customHeight="1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</row>
    <row r="58" spans="1:12" ht="18.75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</row>
    <row r="59" spans="1:12" ht="12.75">
      <c r="A59" s="327"/>
      <c r="B59" s="327"/>
      <c r="C59" s="327"/>
      <c r="D59" s="327"/>
      <c r="E59" s="327"/>
      <c r="F59" s="327"/>
      <c r="G59" s="327"/>
      <c r="H59" s="327"/>
      <c r="I59" s="327"/>
      <c r="J59" s="327"/>
      <c r="K59" s="327"/>
      <c r="L59" s="327"/>
    </row>
    <row r="60" spans="1:12" ht="12.75">
      <c r="A60" s="327"/>
      <c r="B60" s="327"/>
      <c r="C60" s="327"/>
      <c r="D60" s="327"/>
      <c r="E60" s="327"/>
      <c r="F60" s="327"/>
      <c r="G60" s="327"/>
      <c r="H60" s="327"/>
      <c r="I60" s="327"/>
      <c r="J60" s="327"/>
      <c r="K60" s="327"/>
      <c r="L60" s="327"/>
    </row>
    <row r="61" spans="1:12" ht="12.75">
      <c r="A61" s="327"/>
      <c r="B61" s="327"/>
      <c r="C61" s="327"/>
      <c r="D61" s="327"/>
      <c r="E61" s="327"/>
      <c r="F61" s="327"/>
      <c r="G61" s="327"/>
      <c r="H61" s="327"/>
      <c r="I61" s="327"/>
      <c r="J61" s="327"/>
      <c r="K61" s="327"/>
      <c r="L61" s="327"/>
    </row>
    <row r="62" spans="1:12" ht="12.75">
      <c r="A62" s="327"/>
      <c r="B62" s="327"/>
      <c r="C62" s="327"/>
      <c r="D62" s="327"/>
      <c r="E62" s="327"/>
      <c r="F62" s="327"/>
      <c r="G62" s="327"/>
      <c r="H62" s="327"/>
      <c r="I62" s="327"/>
      <c r="J62" s="327"/>
      <c r="K62" s="327"/>
      <c r="L62" s="327"/>
    </row>
    <row r="63" spans="1:12" ht="12.75">
      <c r="A63" s="327"/>
      <c r="B63" s="327"/>
      <c r="C63" s="327"/>
      <c r="D63" s="327"/>
      <c r="E63" s="327"/>
      <c r="F63" s="327"/>
      <c r="G63" s="327"/>
      <c r="H63" s="327"/>
      <c r="I63" s="327"/>
      <c r="J63" s="327"/>
      <c r="K63" s="327"/>
      <c r="L63" s="327"/>
    </row>
    <row r="64" spans="1:12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</row>
    <row r="65" spans="1:12" ht="12.75">
      <c r="A65" s="327"/>
      <c r="B65" s="327"/>
      <c r="C65" s="327"/>
      <c r="D65" s="327"/>
      <c r="E65" s="327"/>
      <c r="F65" s="327"/>
      <c r="G65" s="327"/>
      <c r="H65" s="327"/>
      <c r="I65" s="327"/>
      <c r="J65" s="327"/>
      <c r="K65" s="327"/>
      <c r="L65" s="327"/>
    </row>
    <row r="66" spans="1:12" ht="12.75">
      <c r="A66" s="327"/>
      <c r="B66" s="327"/>
      <c r="C66" s="327"/>
      <c r="D66" s="327"/>
      <c r="E66" s="327"/>
      <c r="F66" s="327"/>
      <c r="G66" s="327"/>
      <c r="H66" s="327"/>
      <c r="I66" s="327"/>
      <c r="J66" s="327"/>
      <c r="K66" s="327"/>
      <c r="L66" s="327"/>
    </row>
    <row r="67" spans="1:12" ht="12.75">
      <c r="A67" s="327"/>
      <c r="B67" s="327"/>
      <c r="C67" s="327"/>
      <c r="D67" s="327"/>
      <c r="E67" s="327"/>
      <c r="F67" s="327"/>
      <c r="G67" s="327"/>
      <c r="H67" s="327"/>
      <c r="I67" s="327"/>
      <c r="J67" s="327"/>
      <c r="K67" s="327"/>
      <c r="L67" s="327"/>
    </row>
    <row r="68" spans="1:12" ht="12.75">
      <c r="A68" s="327"/>
      <c r="B68" s="327"/>
      <c r="C68" s="327"/>
      <c r="D68" s="327"/>
      <c r="E68" s="327"/>
      <c r="F68" s="327"/>
      <c r="G68" s="327"/>
      <c r="H68" s="327"/>
      <c r="I68" s="327"/>
      <c r="J68" s="327"/>
      <c r="K68" s="327"/>
      <c r="L68" s="327"/>
    </row>
    <row r="69" spans="1:12" ht="12.75">
      <c r="A69" s="327"/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</row>
  </sheetData>
  <mergeCells count="9">
    <mergeCell ref="B16:L16"/>
    <mergeCell ref="A8:F8"/>
    <mergeCell ref="G8:L8"/>
    <mergeCell ref="A11:F11"/>
    <mergeCell ref="G11:L11"/>
    <mergeCell ref="B14:D14"/>
    <mergeCell ref="F14:H14"/>
    <mergeCell ref="J14:L14"/>
    <mergeCell ref="B13:L13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61" r:id="rId1"/>
  <headerFooter alignWithMargins="0">
    <oddHeader>&amp;C&amp;"Helvetica,Fett"&amp;12 2010</oddHeader>
    <oddFooter>&amp;L64&amp;C&amp;"Helvetica,Standard" Eidg. Steuerverwaltung  -  Administration fédérale des contributions  -  Amministrazione federale delle contribuzioni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59"/>
  <dimension ref="A1:W1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7.7109375" style="363" customWidth="1"/>
    <col min="2" max="12" width="11.57421875" style="363" customWidth="1"/>
    <col min="13" max="21" width="12.7109375" style="363" customWidth="1"/>
    <col min="22" max="22" width="19.7109375" style="363" customWidth="1"/>
    <col min="23" max="23" width="25.7109375" style="363" customWidth="1"/>
    <col min="24" max="235" width="12.7109375" style="363" customWidth="1"/>
    <col min="236" max="16384" width="10.28125" style="363" customWidth="1"/>
  </cols>
  <sheetData>
    <row r="1" spans="1:9" ht="18.75" customHeight="1">
      <c r="A1" s="361" t="s">
        <v>356</v>
      </c>
      <c r="B1" s="361"/>
      <c r="C1" s="361"/>
      <c r="D1" s="361"/>
      <c r="E1" s="361"/>
      <c r="G1" s="361"/>
      <c r="H1" s="362"/>
      <c r="I1" s="362"/>
    </row>
    <row r="2" spans="1:9" ht="18.75" customHeight="1">
      <c r="A2" s="434" t="s">
        <v>357</v>
      </c>
      <c r="B2" s="361"/>
      <c r="C2" s="361"/>
      <c r="D2" s="361"/>
      <c r="E2" s="361"/>
      <c r="F2" s="361"/>
      <c r="G2" s="361"/>
      <c r="H2" s="362"/>
      <c r="I2" s="362"/>
    </row>
    <row r="3" spans="1:9" ht="18.75" customHeight="1" thickBot="1">
      <c r="A3" s="361"/>
      <c r="B3" s="362"/>
      <c r="C3" s="362"/>
      <c r="D3" s="362"/>
      <c r="E3" s="362"/>
      <c r="F3" s="362"/>
      <c r="G3" s="362"/>
      <c r="H3" s="362"/>
      <c r="I3" s="362"/>
    </row>
    <row r="4" spans="1:23" ht="26.25" thickBot="1">
      <c r="A4" s="517">
        <f>W4</f>
        <v>33</v>
      </c>
      <c r="B4" s="375" t="s">
        <v>51</v>
      </c>
      <c r="C4" s="376"/>
      <c r="D4" s="376"/>
      <c r="E4" s="376"/>
      <c r="F4" s="376"/>
      <c r="G4" s="376"/>
      <c r="H4" s="376"/>
      <c r="I4" s="376"/>
      <c r="J4" s="376"/>
      <c r="K4" s="376"/>
      <c r="L4" s="377"/>
      <c r="M4" s="710" t="s">
        <v>57</v>
      </c>
      <c r="N4" s="711"/>
      <c r="O4" s="711"/>
      <c r="P4" s="711"/>
      <c r="Q4" s="711"/>
      <c r="R4" s="711"/>
      <c r="S4" s="711"/>
      <c r="T4" s="711"/>
      <c r="U4" s="712"/>
      <c r="V4" s="383" t="s">
        <v>318</v>
      </c>
      <c r="W4" s="490">
        <v>33</v>
      </c>
    </row>
    <row r="5" spans="1:23" ht="18.75" customHeight="1">
      <c r="A5" s="364"/>
      <c r="B5" s="707" t="s">
        <v>52</v>
      </c>
      <c r="C5" s="708"/>
      <c r="D5" s="708"/>
      <c r="E5" s="708"/>
      <c r="F5" s="708"/>
      <c r="G5" s="708"/>
      <c r="H5" s="708"/>
      <c r="I5" s="708"/>
      <c r="J5" s="708"/>
      <c r="K5" s="708"/>
      <c r="L5" s="709"/>
      <c r="M5" s="713" t="s">
        <v>58</v>
      </c>
      <c r="N5" s="714"/>
      <c r="O5" s="714"/>
      <c r="P5" s="714"/>
      <c r="Q5" s="714"/>
      <c r="R5" s="714"/>
      <c r="S5" s="714"/>
      <c r="T5" s="714"/>
      <c r="U5" s="714"/>
      <c r="V5" s="715"/>
      <c r="W5" s="385"/>
    </row>
    <row r="6" spans="2:23" ht="18.75" customHeight="1">
      <c r="B6" s="378">
        <v>400</v>
      </c>
      <c r="C6" s="378">
        <v>600</v>
      </c>
      <c r="D6" s="378">
        <v>800</v>
      </c>
      <c r="E6" s="378">
        <v>1000</v>
      </c>
      <c r="F6" s="378">
        <v>1200</v>
      </c>
      <c r="G6" s="378">
        <v>1400</v>
      </c>
      <c r="H6" s="378">
        <v>1600</v>
      </c>
      <c r="I6" s="378">
        <v>1800</v>
      </c>
      <c r="J6" s="378">
        <v>2000</v>
      </c>
      <c r="K6" s="378">
        <v>2200</v>
      </c>
      <c r="L6" s="378">
        <v>2400</v>
      </c>
      <c r="M6" s="378">
        <v>2600</v>
      </c>
      <c r="N6" s="378">
        <v>2800</v>
      </c>
      <c r="O6" s="378">
        <v>3000</v>
      </c>
      <c r="P6" s="378">
        <v>3500</v>
      </c>
      <c r="Q6" s="378">
        <v>4000</v>
      </c>
      <c r="R6" s="378">
        <v>4500</v>
      </c>
      <c r="S6" s="378">
        <v>5000</v>
      </c>
      <c r="T6" s="378">
        <v>5500</v>
      </c>
      <c r="U6" s="378">
        <v>6000</v>
      </c>
      <c r="V6" s="378">
        <v>50</v>
      </c>
      <c r="W6" s="386"/>
    </row>
    <row r="7" spans="1:23" ht="18.75" customHeight="1">
      <c r="A7" s="365"/>
      <c r="B7" s="707" t="s">
        <v>53</v>
      </c>
      <c r="C7" s="708"/>
      <c r="D7" s="708"/>
      <c r="E7" s="708"/>
      <c r="F7" s="708"/>
      <c r="G7" s="708"/>
      <c r="H7" s="708"/>
      <c r="I7" s="708"/>
      <c r="J7" s="708"/>
      <c r="K7" s="708"/>
      <c r="L7" s="709"/>
      <c r="M7" s="707" t="s">
        <v>59</v>
      </c>
      <c r="N7" s="708"/>
      <c r="O7" s="708"/>
      <c r="P7" s="708"/>
      <c r="Q7" s="708"/>
      <c r="R7" s="708"/>
      <c r="S7" s="708"/>
      <c r="T7" s="708"/>
      <c r="U7" s="708"/>
      <c r="V7" s="709"/>
      <c r="W7" s="385"/>
    </row>
    <row r="8" spans="1:23" ht="18.75" customHeight="1">
      <c r="A8" s="366"/>
      <c r="B8" s="379">
        <v>2.04</v>
      </c>
      <c r="C8" s="379">
        <v>3.06</v>
      </c>
      <c r="D8" s="379">
        <v>4.08</v>
      </c>
      <c r="E8" s="379">
        <v>5.1</v>
      </c>
      <c r="F8" s="379">
        <v>6.12</v>
      </c>
      <c r="G8" s="379">
        <v>7.13</v>
      </c>
      <c r="H8" s="379">
        <v>8.15</v>
      </c>
      <c r="I8" s="379">
        <v>9.17</v>
      </c>
      <c r="J8" s="379">
        <v>10.19</v>
      </c>
      <c r="K8" s="379">
        <v>11.21</v>
      </c>
      <c r="L8" s="379">
        <v>12.23</v>
      </c>
      <c r="M8" s="379">
        <v>13.25</v>
      </c>
      <c r="N8" s="379">
        <v>14.26</v>
      </c>
      <c r="O8" s="379">
        <v>15.28</v>
      </c>
      <c r="P8" s="379">
        <v>17.83</v>
      </c>
      <c r="Q8" s="379">
        <v>20.38</v>
      </c>
      <c r="R8" s="379">
        <v>22.92</v>
      </c>
      <c r="S8" s="379">
        <v>25.47</v>
      </c>
      <c r="T8" s="379">
        <v>28.02</v>
      </c>
      <c r="U8" s="379">
        <v>30.56</v>
      </c>
      <c r="V8" s="379">
        <v>0.25</v>
      </c>
      <c r="W8" s="387"/>
    </row>
    <row r="9" spans="1:23" ht="18.75" customHeight="1">
      <c r="A9" s="366"/>
      <c r="B9" s="716" t="s">
        <v>54</v>
      </c>
      <c r="C9" s="717"/>
      <c r="D9" s="717"/>
      <c r="E9" s="717"/>
      <c r="F9" s="717"/>
      <c r="G9" s="717"/>
      <c r="H9" s="717"/>
      <c r="I9" s="717"/>
      <c r="J9" s="717"/>
      <c r="K9" s="717"/>
      <c r="L9" s="718"/>
      <c r="M9" s="716" t="s">
        <v>60</v>
      </c>
      <c r="N9" s="717"/>
      <c r="O9" s="717"/>
      <c r="P9" s="717"/>
      <c r="Q9" s="717"/>
      <c r="R9" s="717"/>
      <c r="S9" s="717"/>
      <c r="T9" s="717"/>
      <c r="U9" s="717"/>
      <c r="V9" s="718"/>
      <c r="W9" s="387"/>
    </row>
    <row r="10" spans="1:23" ht="18.75" customHeight="1">
      <c r="A10" s="366"/>
      <c r="B10" s="379">
        <v>10.69</v>
      </c>
      <c r="C10" s="379">
        <v>23.36</v>
      </c>
      <c r="D10" s="379">
        <v>35.63</v>
      </c>
      <c r="E10" s="379">
        <v>47.52</v>
      </c>
      <c r="F10" s="379">
        <v>59.02</v>
      </c>
      <c r="G10" s="379">
        <v>70.13</v>
      </c>
      <c r="H10" s="379">
        <v>80.86</v>
      </c>
      <c r="I10" s="379">
        <v>91.19</v>
      </c>
      <c r="J10" s="379">
        <v>101.13</v>
      </c>
      <c r="K10" s="379">
        <v>110.69</v>
      </c>
      <c r="L10" s="379">
        <v>119.85</v>
      </c>
      <c r="M10" s="379">
        <v>128.63</v>
      </c>
      <c r="N10" s="379">
        <v>137.01</v>
      </c>
      <c r="O10" s="379">
        <v>145.01</v>
      </c>
      <c r="P10" s="379">
        <v>163.3</v>
      </c>
      <c r="Q10" s="379">
        <v>179.16</v>
      </c>
      <c r="R10" s="379">
        <v>192.59</v>
      </c>
      <c r="S10" s="379">
        <v>203.59</v>
      </c>
      <c r="T10" s="379">
        <v>212.15</v>
      </c>
      <c r="U10" s="379">
        <v>218.28</v>
      </c>
      <c r="V10" s="379">
        <v>2</v>
      </c>
      <c r="W10" s="387"/>
    </row>
    <row r="11" spans="1:23" ht="18.75" customHeight="1">
      <c r="A11" s="366"/>
      <c r="B11" s="707" t="s">
        <v>55</v>
      </c>
      <c r="C11" s="708"/>
      <c r="D11" s="708"/>
      <c r="E11" s="708"/>
      <c r="F11" s="708"/>
      <c r="G11" s="708"/>
      <c r="H11" s="708"/>
      <c r="I11" s="708"/>
      <c r="J11" s="708"/>
      <c r="K11" s="708"/>
      <c r="L11" s="709"/>
      <c r="M11" s="707" t="s">
        <v>61</v>
      </c>
      <c r="N11" s="708"/>
      <c r="O11" s="708"/>
      <c r="P11" s="708"/>
      <c r="Q11" s="708"/>
      <c r="R11" s="708"/>
      <c r="S11" s="708"/>
      <c r="T11" s="708"/>
      <c r="U11" s="708"/>
      <c r="V11" s="709"/>
      <c r="W11" s="387"/>
    </row>
    <row r="12" spans="1:23" ht="18.75" customHeight="1">
      <c r="A12" s="366"/>
      <c r="B12" s="380">
        <v>588</v>
      </c>
      <c r="C12" s="380">
        <v>854</v>
      </c>
      <c r="D12" s="380">
        <v>1042</v>
      </c>
      <c r="E12" s="380">
        <v>1188</v>
      </c>
      <c r="F12" s="380">
        <v>1307</v>
      </c>
      <c r="G12" s="380">
        <v>1408</v>
      </c>
      <c r="H12" s="380">
        <v>1495</v>
      </c>
      <c r="I12" s="380">
        <v>1572</v>
      </c>
      <c r="J12" s="380">
        <v>1641</v>
      </c>
      <c r="K12" s="380">
        <v>1703</v>
      </c>
      <c r="L12" s="380">
        <v>1760</v>
      </c>
      <c r="M12" s="382">
        <v>1813</v>
      </c>
      <c r="N12" s="382">
        <v>1861</v>
      </c>
      <c r="O12" s="382">
        <v>1906</v>
      </c>
      <c r="P12" s="382">
        <v>2007</v>
      </c>
      <c r="Q12" s="382">
        <v>2094</v>
      </c>
      <c r="R12" s="382">
        <v>2171</v>
      </c>
      <c r="S12" s="382">
        <v>2240</v>
      </c>
      <c r="T12" s="382">
        <v>2303</v>
      </c>
      <c r="U12" s="382">
        <v>2359</v>
      </c>
      <c r="V12" s="382">
        <v>145</v>
      </c>
      <c r="W12" s="387"/>
    </row>
    <row r="13" spans="1:23" ht="18.75" customHeight="1">
      <c r="A13" s="365" t="s">
        <v>340</v>
      </c>
      <c r="B13" s="367"/>
      <c r="C13" s="367"/>
      <c r="D13" s="367"/>
      <c r="E13" s="367"/>
      <c r="F13" s="367"/>
      <c r="G13" s="367"/>
      <c r="H13" s="367"/>
      <c r="I13" s="367"/>
      <c r="J13" s="367"/>
      <c r="K13" s="367"/>
      <c r="L13" s="367"/>
      <c r="M13" s="367"/>
      <c r="N13" s="367"/>
      <c r="O13" s="367"/>
      <c r="P13" s="367"/>
      <c r="Q13" s="367"/>
      <c r="R13" s="367"/>
      <c r="S13" s="367"/>
      <c r="T13" s="367"/>
      <c r="U13" s="367"/>
      <c r="V13" s="367"/>
      <c r="W13" s="385" t="s">
        <v>333</v>
      </c>
    </row>
    <row r="14" spans="1:23" ht="18.75" customHeight="1">
      <c r="A14" s="366"/>
      <c r="B14" s="707" t="s">
        <v>56</v>
      </c>
      <c r="C14" s="708"/>
      <c r="D14" s="708"/>
      <c r="E14" s="708"/>
      <c r="F14" s="708"/>
      <c r="G14" s="708"/>
      <c r="H14" s="708"/>
      <c r="I14" s="708"/>
      <c r="J14" s="708"/>
      <c r="K14" s="708"/>
      <c r="L14" s="709"/>
      <c r="M14" s="707" t="s">
        <v>296</v>
      </c>
      <c r="N14" s="708"/>
      <c r="O14" s="708"/>
      <c r="P14" s="708"/>
      <c r="Q14" s="708"/>
      <c r="R14" s="708"/>
      <c r="S14" s="708"/>
      <c r="T14" s="708"/>
      <c r="U14" s="708"/>
      <c r="V14" s="709"/>
      <c r="W14" s="385"/>
    </row>
    <row r="15" spans="1:23" ht="18.75" customHeight="1">
      <c r="A15" s="368" t="s">
        <v>169</v>
      </c>
      <c r="B15" s="449">
        <v>200</v>
      </c>
      <c r="C15" s="449">
        <v>200</v>
      </c>
      <c r="D15" s="449">
        <v>200</v>
      </c>
      <c r="E15" s="449">
        <v>232.5</v>
      </c>
      <c r="F15" s="449">
        <v>265</v>
      </c>
      <c r="G15" s="449">
        <v>297.5</v>
      </c>
      <c r="H15" s="449">
        <v>330</v>
      </c>
      <c r="I15" s="449">
        <v>362.5</v>
      </c>
      <c r="J15" s="449">
        <v>395</v>
      </c>
      <c r="K15" s="449">
        <v>427.5</v>
      </c>
      <c r="L15" s="449">
        <v>460</v>
      </c>
      <c r="M15" s="449">
        <v>492.5</v>
      </c>
      <c r="N15" s="449">
        <v>525</v>
      </c>
      <c r="O15" s="449">
        <v>557.5</v>
      </c>
      <c r="P15" s="449">
        <v>638.75</v>
      </c>
      <c r="Q15" s="449">
        <v>720</v>
      </c>
      <c r="R15" s="449">
        <v>801.25</v>
      </c>
      <c r="S15" s="449">
        <v>882.5</v>
      </c>
      <c r="T15" s="449">
        <v>963.75</v>
      </c>
      <c r="U15" s="449">
        <v>1045</v>
      </c>
      <c r="V15" s="449">
        <v>22.5</v>
      </c>
      <c r="W15" s="490" t="s">
        <v>409</v>
      </c>
    </row>
    <row r="16" spans="1:23" ht="18.75" customHeight="1">
      <c r="A16" s="368" t="s">
        <v>67</v>
      </c>
      <c r="B16" s="449">
        <v>211.83041297110316</v>
      </c>
      <c r="C16" s="449">
        <v>307.2931180240896</v>
      </c>
      <c r="D16" s="449">
        <v>372.92148723943757</v>
      </c>
      <c r="E16" s="449">
        <v>418.1032364798568</v>
      </c>
      <c r="F16" s="449">
        <v>455.0194135850059</v>
      </c>
      <c r="G16" s="449">
        <v>486.23159659534133</v>
      </c>
      <c r="H16" s="449">
        <v>513.2688193237263</v>
      </c>
      <c r="I16" s="449">
        <v>537.117339930574</v>
      </c>
      <c r="J16" s="449">
        <v>558.4505685641456</v>
      </c>
      <c r="K16" s="449">
        <v>577.7488212746376</v>
      </c>
      <c r="L16" s="449">
        <v>595.3667456692947</v>
      </c>
      <c r="M16" s="449">
        <v>611.5736650506999</v>
      </c>
      <c r="N16" s="449">
        <v>626.5789286796302</v>
      </c>
      <c r="O16" s="449">
        <v>640.5484949097137</v>
      </c>
      <c r="P16" s="449">
        <v>671.4581830112421</v>
      </c>
      <c r="Q16" s="449">
        <v>694.7101945576535</v>
      </c>
      <c r="R16" s="449">
        <v>715.2199222795424</v>
      </c>
      <c r="S16" s="449">
        <v>733.5664989044141</v>
      </c>
      <c r="T16" s="449">
        <v>750.1629962354369</v>
      </c>
      <c r="U16" s="449">
        <v>765.314411214842</v>
      </c>
      <c r="V16" s="449">
        <v>52.2</v>
      </c>
      <c r="W16" s="490" t="s">
        <v>410</v>
      </c>
    </row>
    <row r="17" spans="1:23" ht="18.75" customHeight="1">
      <c r="A17" s="368" t="s">
        <v>70</v>
      </c>
      <c r="B17" s="449">
        <v>206</v>
      </c>
      <c r="C17" s="449">
        <v>222</v>
      </c>
      <c r="D17" s="449">
        <v>239</v>
      </c>
      <c r="E17" s="449">
        <v>276</v>
      </c>
      <c r="F17" s="449">
        <v>293</v>
      </c>
      <c r="G17" s="449">
        <v>309</v>
      </c>
      <c r="H17" s="449">
        <v>353</v>
      </c>
      <c r="I17" s="449">
        <v>370</v>
      </c>
      <c r="J17" s="449">
        <v>389</v>
      </c>
      <c r="K17" s="449">
        <v>417</v>
      </c>
      <c r="L17" s="449">
        <v>444</v>
      </c>
      <c r="M17" s="449">
        <v>473</v>
      </c>
      <c r="N17" s="449">
        <v>501</v>
      </c>
      <c r="O17" s="449">
        <v>528</v>
      </c>
      <c r="P17" s="449">
        <v>686</v>
      </c>
      <c r="Q17" s="449">
        <v>764</v>
      </c>
      <c r="R17" s="449">
        <v>884</v>
      </c>
      <c r="S17" s="449">
        <v>983</v>
      </c>
      <c r="T17" s="449">
        <v>1131</v>
      </c>
      <c r="U17" s="449">
        <v>1280</v>
      </c>
      <c r="V17" s="449">
        <v>50</v>
      </c>
      <c r="W17" s="490" t="s">
        <v>411</v>
      </c>
    </row>
    <row r="18" spans="1:23" ht="18.75" customHeight="1">
      <c r="A18" s="368" t="s">
        <v>341</v>
      </c>
      <c r="B18" s="449">
        <v>106.2</v>
      </c>
      <c r="C18" s="449">
        <v>154.8</v>
      </c>
      <c r="D18" s="449">
        <v>189</v>
      </c>
      <c r="E18" s="449">
        <v>214.2</v>
      </c>
      <c r="F18" s="449">
        <v>235.8</v>
      </c>
      <c r="G18" s="449">
        <v>253.8</v>
      </c>
      <c r="H18" s="449">
        <v>270</v>
      </c>
      <c r="I18" s="449">
        <v>316</v>
      </c>
      <c r="J18" s="449">
        <v>330</v>
      </c>
      <c r="K18" s="449">
        <v>342</v>
      </c>
      <c r="L18" s="449">
        <v>354</v>
      </c>
      <c r="M18" s="449">
        <v>364</v>
      </c>
      <c r="N18" s="449">
        <v>374</v>
      </c>
      <c r="O18" s="449">
        <v>382</v>
      </c>
      <c r="P18" s="449">
        <v>442.2</v>
      </c>
      <c r="Q18" s="449">
        <v>462</v>
      </c>
      <c r="R18" s="449">
        <v>479.6</v>
      </c>
      <c r="S18" s="449">
        <v>495</v>
      </c>
      <c r="T18" s="449">
        <v>508.2</v>
      </c>
      <c r="U18" s="449">
        <v>519.2</v>
      </c>
      <c r="V18" s="449">
        <v>40</v>
      </c>
      <c r="W18" s="490" t="s">
        <v>341</v>
      </c>
    </row>
    <row r="19" spans="1:23" ht="18.75" customHeight="1">
      <c r="A19" s="368" t="s">
        <v>76</v>
      </c>
      <c r="B19" s="449">
        <v>97.1892469666034</v>
      </c>
      <c r="C19" s="449">
        <v>143.75143961579522</v>
      </c>
      <c r="D19" s="449">
        <v>184.9215248926377</v>
      </c>
      <c r="E19" s="449">
        <v>223.13703667180226</v>
      </c>
      <c r="F19" s="449">
        <v>259.4837175418295</v>
      </c>
      <c r="G19" s="449">
        <v>294.54073566432135</v>
      </c>
      <c r="H19" s="449">
        <v>328.653802818672</v>
      </c>
      <c r="I19" s="449">
        <v>362.0459101910213</v>
      </c>
      <c r="J19" s="449">
        <v>394.86931459783654</v>
      </c>
      <c r="K19" s="449">
        <v>427.23261462927854</v>
      </c>
      <c r="L19" s="449">
        <v>459.2159954678638</v>
      </c>
      <c r="M19" s="449">
        <v>497.88035062515826</v>
      </c>
      <c r="N19" s="449">
        <v>543.2730135903557</v>
      </c>
      <c r="O19" s="449">
        <v>588.4315072470283</v>
      </c>
      <c r="P19" s="449">
        <v>700.4885253695202</v>
      </c>
      <c r="Q19" s="449">
        <v>811.6015925238709</v>
      </c>
      <c r="R19" s="449">
        <v>956.99369989622</v>
      </c>
      <c r="S19" s="449">
        <v>1101.8171043030354</v>
      </c>
      <c r="T19" s="449">
        <v>1246.1804043344773</v>
      </c>
      <c r="U19" s="449">
        <v>1390.1637851730625</v>
      </c>
      <c r="V19" s="449">
        <v>33</v>
      </c>
      <c r="W19" s="490" t="s">
        <v>76</v>
      </c>
    </row>
    <row r="20" spans="1:23" ht="18.75" customHeight="1">
      <c r="A20" s="368" t="s">
        <v>342</v>
      </c>
      <c r="B20" s="449">
        <v>200</v>
      </c>
      <c r="C20" s="449">
        <v>200</v>
      </c>
      <c r="D20" s="449">
        <v>200</v>
      </c>
      <c r="E20" s="449">
        <v>228</v>
      </c>
      <c r="F20" s="449">
        <v>256</v>
      </c>
      <c r="G20" s="449">
        <v>284</v>
      </c>
      <c r="H20" s="449">
        <v>312</v>
      </c>
      <c r="I20" s="449">
        <v>340</v>
      </c>
      <c r="J20" s="449">
        <v>368</v>
      </c>
      <c r="K20" s="449">
        <v>396</v>
      </c>
      <c r="L20" s="449">
        <v>424</v>
      </c>
      <c r="M20" s="449">
        <v>452</v>
      </c>
      <c r="N20" s="449">
        <v>480</v>
      </c>
      <c r="O20" s="449">
        <v>508</v>
      </c>
      <c r="P20" s="449">
        <v>578</v>
      </c>
      <c r="Q20" s="449">
        <v>648</v>
      </c>
      <c r="R20" s="449">
        <v>718</v>
      </c>
      <c r="S20" s="449">
        <v>788</v>
      </c>
      <c r="T20" s="449">
        <v>858</v>
      </c>
      <c r="U20" s="449">
        <v>928</v>
      </c>
      <c r="V20" s="449">
        <v>37</v>
      </c>
      <c r="W20" s="490" t="s">
        <v>412</v>
      </c>
    </row>
    <row r="21" spans="1:23" ht="18.75" customHeight="1">
      <c r="A21" s="368" t="s">
        <v>343</v>
      </c>
      <c r="B21" s="449">
        <v>160</v>
      </c>
      <c r="C21" s="449">
        <v>160</v>
      </c>
      <c r="D21" s="449">
        <v>160</v>
      </c>
      <c r="E21" s="449">
        <v>190</v>
      </c>
      <c r="F21" s="449">
        <v>220</v>
      </c>
      <c r="G21" s="449">
        <v>250</v>
      </c>
      <c r="H21" s="449">
        <v>280</v>
      </c>
      <c r="I21" s="449">
        <v>310</v>
      </c>
      <c r="J21" s="449">
        <v>340</v>
      </c>
      <c r="K21" s="449">
        <v>370</v>
      </c>
      <c r="L21" s="449">
        <v>400</v>
      </c>
      <c r="M21" s="449">
        <v>433</v>
      </c>
      <c r="N21" s="449">
        <v>469</v>
      </c>
      <c r="O21" s="449">
        <v>505</v>
      </c>
      <c r="P21" s="449">
        <v>595</v>
      </c>
      <c r="Q21" s="449">
        <v>685</v>
      </c>
      <c r="R21" s="449">
        <v>790</v>
      </c>
      <c r="S21" s="449">
        <v>895</v>
      </c>
      <c r="T21" s="449">
        <v>1000</v>
      </c>
      <c r="U21" s="449">
        <v>1105</v>
      </c>
      <c r="V21" s="449">
        <v>40</v>
      </c>
      <c r="W21" s="490" t="s">
        <v>413</v>
      </c>
    </row>
    <row r="22" spans="1:23" ht="18.75" customHeight="1">
      <c r="A22" s="368" t="s">
        <v>85</v>
      </c>
      <c r="B22" s="449">
        <v>220</v>
      </c>
      <c r="C22" s="449">
        <v>220</v>
      </c>
      <c r="D22" s="449">
        <v>220</v>
      </c>
      <c r="E22" s="449">
        <v>237</v>
      </c>
      <c r="F22" s="449">
        <v>271</v>
      </c>
      <c r="G22" s="449">
        <v>305</v>
      </c>
      <c r="H22" s="449">
        <v>339</v>
      </c>
      <c r="I22" s="449">
        <v>373</v>
      </c>
      <c r="J22" s="449">
        <v>407</v>
      </c>
      <c r="K22" s="449">
        <v>441</v>
      </c>
      <c r="L22" s="449">
        <v>475</v>
      </c>
      <c r="M22" s="449">
        <v>509</v>
      </c>
      <c r="N22" s="449">
        <v>545</v>
      </c>
      <c r="O22" s="449">
        <v>583</v>
      </c>
      <c r="P22" s="449">
        <v>678</v>
      </c>
      <c r="Q22" s="449">
        <v>773</v>
      </c>
      <c r="R22" s="449">
        <v>868</v>
      </c>
      <c r="S22" s="449">
        <v>963</v>
      </c>
      <c r="T22" s="449">
        <v>1058</v>
      </c>
      <c r="U22" s="449">
        <v>1153</v>
      </c>
      <c r="V22" s="449">
        <v>90</v>
      </c>
      <c r="W22" s="490" t="s">
        <v>414</v>
      </c>
    </row>
    <row r="23" spans="1:23" ht="18.75" customHeight="1">
      <c r="A23" s="368" t="s">
        <v>88</v>
      </c>
      <c r="B23" s="449">
        <v>146</v>
      </c>
      <c r="C23" s="449">
        <v>169</v>
      </c>
      <c r="D23" s="449">
        <v>192</v>
      </c>
      <c r="E23" s="449">
        <v>215</v>
      </c>
      <c r="F23" s="449">
        <v>238</v>
      </c>
      <c r="G23" s="449">
        <v>261</v>
      </c>
      <c r="H23" s="449">
        <v>284</v>
      </c>
      <c r="I23" s="449">
        <v>307</v>
      </c>
      <c r="J23" s="449">
        <v>330</v>
      </c>
      <c r="K23" s="449">
        <v>353</v>
      </c>
      <c r="L23" s="449">
        <v>376</v>
      </c>
      <c r="M23" s="449">
        <v>399</v>
      </c>
      <c r="N23" s="449">
        <v>422</v>
      </c>
      <c r="O23" s="449">
        <v>445</v>
      </c>
      <c r="P23" s="449">
        <v>503</v>
      </c>
      <c r="Q23" s="449">
        <v>560</v>
      </c>
      <c r="R23" s="449">
        <v>618</v>
      </c>
      <c r="S23" s="449">
        <v>675</v>
      </c>
      <c r="T23" s="449">
        <v>733</v>
      </c>
      <c r="U23" s="449">
        <v>790</v>
      </c>
      <c r="V23" s="449">
        <v>40</v>
      </c>
      <c r="W23" s="490" t="s">
        <v>415</v>
      </c>
    </row>
    <row r="24" spans="1:23" ht="18.75" customHeight="1">
      <c r="A24" s="368" t="s">
        <v>19</v>
      </c>
      <c r="B24" s="449">
        <v>223</v>
      </c>
      <c r="C24" s="449">
        <v>256</v>
      </c>
      <c r="D24" s="449">
        <v>288</v>
      </c>
      <c r="E24" s="449">
        <v>320</v>
      </c>
      <c r="F24" s="449">
        <v>352</v>
      </c>
      <c r="G24" s="449">
        <v>376</v>
      </c>
      <c r="H24" s="449">
        <v>400</v>
      </c>
      <c r="I24" s="449">
        <v>423</v>
      </c>
      <c r="J24" s="449">
        <v>447</v>
      </c>
      <c r="K24" s="449">
        <v>471</v>
      </c>
      <c r="L24" s="449">
        <v>497</v>
      </c>
      <c r="M24" s="449">
        <v>521</v>
      </c>
      <c r="N24" s="449">
        <v>597</v>
      </c>
      <c r="O24" s="449">
        <v>633</v>
      </c>
      <c r="P24" s="449">
        <v>739</v>
      </c>
      <c r="Q24" s="449">
        <v>811</v>
      </c>
      <c r="R24" s="449">
        <v>888</v>
      </c>
      <c r="S24" s="449">
        <v>943</v>
      </c>
      <c r="T24" s="449">
        <v>1021</v>
      </c>
      <c r="U24" s="449">
        <v>1075</v>
      </c>
      <c r="V24" s="449">
        <v>52</v>
      </c>
      <c r="W24" s="490" t="s">
        <v>64</v>
      </c>
    </row>
    <row r="25" spans="1:23" ht="18.75" customHeight="1">
      <c r="A25" s="368" t="s">
        <v>68</v>
      </c>
      <c r="B25" s="449">
        <v>173</v>
      </c>
      <c r="C25" s="449">
        <v>173</v>
      </c>
      <c r="D25" s="449">
        <v>207</v>
      </c>
      <c r="E25" s="449">
        <v>230</v>
      </c>
      <c r="F25" s="449">
        <v>253</v>
      </c>
      <c r="G25" s="449">
        <v>276</v>
      </c>
      <c r="H25" s="449">
        <v>306</v>
      </c>
      <c r="I25" s="449">
        <v>336</v>
      </c>
      <c r="J25" s="449">
        <v>366</v>
      </c>
      <c r="K25" s="449">
        <v>396</v>
      </c>
      <c r="L25" s="449">
        <v>426</v>
      </c>
      <c r="M25" s="449">
        <v>456</v>
      </c>
      <c r="N25" s="449">
        <v>486</v>
      </c>
      <c r="O25" s="449">
        <v>516</v>
      </c>
      <c r="P25" s="449">
        <v>591</v>
      </c>
      <c r="Q25" s="449">
        <v>666</v>
      </c>
      <c r="R25" s="449">
        <v>741</v>
      </c>
      <c r="S25" s="449">
        <v>816</v>
      </c>
      <c r="T25" s="449">
        <v>891</v>
      </c>
      <c r="U25" s="449">
        <v>966</v>
      </c>
      <c r="V25" s="449">
        <v>38</v>
      </c>
      <c r="W25" s="490" t="s">
        <v>459</v>
      </c>
    </row>
    <row r="26" spans="1:23" ht="18.75" customHeight="1">
      <c r="A26" s="368" t="s">
        <v>344</v>
      </c>
      <c r="B26" s="449">
        <v>92</v>
      </c>
      <c r="C26" s="449">
        <v>138</v>
      </c>
      <c r="D26" s="449">
        <v>184</v>
      </c>
      <c r="E26" s="449">
        <v>230</v>
      </c>
      <c r="F26" s="449">
        <v>276</v>
      </c>
      <c r="G26" s="449">
        <v>322</v>
      </c>
      <c r="H26" s="449">
        <v>368</v>
      </c>
      <c r="I26" s="449">
        <v>414</v>
      </c>
      <c r="J26" s="449">
        <v>449</v>
      </c>
      <c r="K26" s="449">
        <v>484</v>
      </c>
      <c r="L26" s="449">
        <v>519</v>
      </c>
      <c r="M26" s="449">
        <v>554</v>
      </c>
      <c r="N26" s="449">
        <v>589</v>
      </c>
      <c r="O26" s="449">
        <v>624</v>
      </c>
      <c r="P26" s="449">
        <v>729</v>
      </c>
      <c r="Q26" s="449">
        <v>799</v>
      </c>
      <c r="R26" s="449">
        <v>904</v>
      </c>
      <c r="S26" s="449">
        <v>974</v>
      </c>
      <c r="T26" s="449">
        <v>1079</v>
      </c>
      <c r="U26" s="449">
        <v>1184</v>
      </c>
      <c r="V26" s="449">
        <v>46</v>
      </c>
      <c r="W26" s="490" t="s">
        <v>417</v>
      </c>
    </row>
    <row r="27" spans="1:23" ht="18.75" customHeight="1">
      <c r="A27" s="368" t="s">
        <v>172</v>
      </c>
      <c r="B27" s="449">
        <v>205</v>
      </c>
      <c r="C27" s="449">
        <v>298</v>
      </c>
      <c r="D27" s="449">
        <v>364</v>
      </c>
      <c r="E27" s="449">
        <v>415</v>
      </c>
      <c r="F27" s="449">
        <v>456</v>
      </c>
      <c r="G27" s="449">
        <v>491</v>
      </c>
      <c r="H27" s="449">
        <v>522</v>
      </c>
      <c r="I27" s="449">
        <v>549</v>
      </c>
      <c r="J27" s="449">
        <v>573</v>
      </c>
      <c r="K27" s="449">
        <v>595</v>
      </c>
      <c r="L27" s="449">
        <v>614</v>
      </c>
      <c r="M27" s="449">
        <v>633</v>
      </c>
      <c r="N27" s="449">
        <v>650</v>
      </c>
      <c r="O27" s="449">
        <v>665</v>
      </c>
      <c r="P27" s="449">
        <v>700</v>
      </c>
      <c r="Q27" s="449">
        <v>731</v>
      </c>
      <c r="R27" s="449">
        <v>758</v>
      </c>
      <c r="S27" s="449">
        <v>782</v>
      </c>
      <c r="T27" s="449">
        <v>804</v>
      </c>
      <c r="U27" s="449">
        <v>824</v>
      </c>
      <c r="V27" s="449">
        <v>58</v>
      </c>
      <c r="W27" s="490" t="s">
        <v>418</v>
      </c>
    </row>
    <row r="28" spans="1:23" ht="18.75" customHeight="1">
      <c r="A28" s="368" t="s">
        <v>77</v>
      </c>
      <c r="B28" s="449">
        <v>120</v>
      </c>
      <c r="C28" s="449">
        <v>120</v>
      </c>
      <c r="D28" s="449">
        <v>120</v>
      </c>
      <c r="E28" s="449">
        <v>144</v>
      </c>
      <c r="F28" s="449">
        <v>168</v>
      </c>
      <c r="G28" s="449">
        <v>192</v>
      </c>
      <c r="H28" s="449">
        <v>216</v>
      </c>
      <c r="I28" s="449">
        <v>240</v>
      </c>
      <c r="J28" s="449">
        <v>264</v>
      </c>
      <c r="K28" s="449">
        <v>288</v>
      </c>
      <c r="L28" s="449">
        <v>312</v>
      </c>
      <c r="M28" s="449">
        <v>336</v>
      </c>
      <c r="N28" s="449">
        <v>360</v>
      </c>
      <c r="O28" s="449">
        <v>384</v>
      </c>
      <c r="P28" s="449">
        <v>444</v>
      </c>
      <c r="Q28" s="449">
        <v>504</v>
      </c>
      <c r="R28" s="449">
        <v>564</v>
      </c>
      <c r="S28" s="449">
        <v>624</v>
      </c>
      <c r="T28" s="449">
        <v>684</v>
      </c>
      <c r="U28" s="449">
        <v>744</v>
      </c>
      <c r="V28" s="449">
        <v>24</v>
      </c>
      <c r="W28" s="490" t="s">
        <v>419</v>
      </c>
    </row>
    <row r="29" spans="1:23" ht="18.75" customHeight="1">
      <c r="A29" s="368" t="s">
        <v>345</v>
      </c>
      <c r="B29" s="449">
        <v>168</v>
      </c>
      <c r="C29" s="449">
        <v>245</v>
      </c>
      <c r="D29" s="449">
        <v>299</v>
      </c>
      <c r="E29" s="449">
        <v>339</v>
      </c>
      <c r="F29" s="449">
        <v>373</v>
      </c>
      <c r="G29" s="449">
        <v>401</v>
      </c>
      <c r="H29" s="449">
        <v>427</v>
      </c>
      <c r="I29" s="449">
        <v>454</v>
      </c>
      <c r="J29" s="449">
        <v>477</v>
      </c>
      <c r="K29" s="449">
        <v>497</v>
      </c>
      <c r="L29" s="449">
        <v>514</v>
      </c>
      <c r="M29" s="449">
        <v>534</v>
      </c>
      <c r="N29" s="449">
        <v>551</v>
      </c>
      <c r="O29" s="449">
        <v>564</v>
      </c>
      <c r="P29" s="449">
        <v>598</v>
      </c>
      <c r="Q29" s="449">
        <v>628</v>
      </c>
      <c r="R29" s="449">
        <v>655</v>
      </c>
      <c r="S29" s="449">
        <v>675</v>
      </c>
      <c r="T29" s="449">
        <v>698</v>
      </c>
      <c r="U29" s="449">
        <v>715</v>
      </c>
      <c r="V29" s="449">
        <v>53</v>
      </c>
      <c r="W29" s="490" t="s">
        <v>420</v>
      </c>
    </row>
    <row r="30" spans="1:23" ht="18.75" customHeight="1">
      <c r="A30" s="368" t="s">
        <v>164</v>
      </c>
      <c r="B30" s="449">
        <v>200</v>
      </c>
      <c r="C30" s="449">
        <v>200</v>
      </c>
      <c r="D30" s="449">
        <v>215</v>
      </c>
      <c r="E30" s="449">
        <v>257</v>
      </c>
      <c r="F30" s="449">
        <v>293</v>
      </c>
      <c r="G30" s="449">
        <v>323</v>
      </c>
      <c r="H30" s="449">
        <v>350</v>
      </c>
      <c r="I30" s="449">
        <v>374</v>
      </c>
      <c r="J30" s="449">
        <v>395</v>
      </c>
      <c r="K30" s="449">
        <v>413</v>
      </c>
      <c r="L30" s="449">
        <v>428</v>
      </c>
      <c r="M30" s="449">
        <v>446</v>
      </c>
      <c r="N30" s="449">
        <v>461</v>
      </c>
      <c r="O30" s="449">
        <v>473</v>
      </c>
      <c r="P30" s="449">
        <v>503</v>
      </c>
      <c r="Q30" s="449">
        <v>530</v>
      </c>
      <c r="R30" s="449">
        <v>554</v>
      </c>
      <c r="S30" s="449">
        <v>572</v>
      </c>
      <c r="T30" s="449">
        <v>593</v>
      </c>
      <c r="U30" s="449">
        <v>608</v>
      </c>
      <c r="V30" s="449">
        <v>60</v>
      </c>
      <c r="W30" s="490" t="s">
        <v>421</v>
      </c>
    </row>
    <row r="31" spans="1:23" ht="18.75" customHeight="1">
      <c r="A31" s="368" t="s">
        <v>86</v>
      </c>
      <c r="B31" s="449">
        <v>152.9886315902412</v>
      </c>
      <c r="C31" s="449">
        <v>221.93391857295364</v>
      </c>
      <c r="D31" s="449">
        <v>270.8513781726543</v>
      </c>
      <c r="E31" s="449">
        <v>308.79470763812265</v>
      </c>
      <c r="F31" s="449">
        <v>339.7966651553667</v>
      </c>
      <c r="G31" s="449">
        <v>366.00844675319365</v>
      </c>
      <c r="H31" s="449">
        <v>388.71412475506736</v>
      </c>
      <c r="I31" s="449">
        <v>408.74195213807894</v>
      </c>
      <c r="J31" s="449">
        <v>426.6574542205357</v>
      </c>
      <c r="K31" s="449">
        <v>442.8639971944632</v>
      </c>
      <c r="L31" s="449">
        <v>457.6594117377798</v>
      </c>
      <c r="M31" s="449">
        <v>471.26987375058786</v>
      </c>
      <c r="N31" s="449">
        <v>483.87119333560673</v>
      </c>
      <c r="O31" s="449">
        <v>495.60274120324794</v>
      </c>
      <c r="P31" s="449">
        <v>521.8145228010749</v>
      </c>
      <c r="Q31" s="449">
        <v>544.5202008029488</v>
      </c>
      <c r="R31" s="449">
        <v>564.5480281859603</v>
      </c>
      <c r="S31" s="449">
        <v>582.4635302684171</v>
      </c>
      <c r="T31" s="449">
        <v>598.6700732423444</v>
      </c>
      <c r="U31" s="449">
        <v>613.465487785661</v>
      </c>
      <c r="V31" s="449">
        <v>39</v>
      </c>
      <c r="W31" s="490" t="s">
        <v>422</v>
      </c>
    </row>
    <row r="32" spans="1:23" ht="18.75" customHeight="1">
      <c r="A32" s="368" t="s">
        <v>326</v>
      </c>
      <c r="B32" s="449">
        <v>312</v>
      </c>
      <c r="C32" s="449">
        <v>312</v>
      </c>
      <c r="D32" s="449">
        <v>332</v>
      </c>
      <c r="E32" s="449">
        <v>332</v>
      </c>
      <c r="F32" s="449">
        <v>380</v>
      </c>
      <c r="G32" s="449">
        <v>427</v>
      </c>
      <c r="H32" s="449">
        <v>475</v>
      </c>
      <c r="I32" s="449">
        <v>523</v>
      </c>
      <c r="J32" s="449">
        <v>570</v>
      </c>
      <c r="K32" s="449">
        <v>618</v>
      </c>
      <c r="L32" s="449">
        <v>666</v>
      </c>
      <c r="M32" s="449">
        <v>713</v>
      </c>
      <c r="N32" s="449">
        <v>761</v>
      </c>
      <c r="O32" s="449">
        <v>809</v>
      </c>
      <c r="P32" s="449">
        <v>952</v>
      </c>
      <c r="Q32" s="449">
        <v>1047</v>
      </c>
      <c r="R32" s="449">
        <v>1190</v>
      </c>
      <c r="S32" s="449">
        <v>1286</v>
      </c>
      <c r="T32" s="449">
        <v>1429</v>
      </c>
      <c r="U32" s="449">
        <v>1572</v>
      </c>
      <c r="V32" s="449">
        <v>57</v>
      </c>
      <c r="W32" s="490" t="s">
        <v>467</v>
      </c>
    </row>
    <row r="33" spans="1:23" ht="18.75" customHeight="1">
      <c r="A33" s="368" t="s">
        <v>327</v>
      </c>
      <c r="B33" s="449">
        <v>180</v>
      </c>
      <c r="C33" s="449">
        <v>180</v>
      </c>
      <c r="D33" s="449">
        <v>180</v>
      </c>
      <c r="E33" s="449">
        <v>180</v>
      </c>
      <c r="F33" s="449">
        <v>204</v>
      </c>
      <c r="G33" s="449">
        <v>228</v>
      </c>
      <c r="H33" s="449">
        <v>252</v>
      </c>
      <c r="I33" s="449">
        <v>276</v>
      </c>
      <c r="J33" s="449">
        <v>300</v>
      </c>
      <c r="K33" s="449">
        <v>324</v>
      </c>
      <c r="L33" s="449">
        <v>348</v>
      </c>
      <c r="M33" s="449">
        <v>372</v>
      </c>
      <c r="N33" s="449">
        <v>396</v>
      </c>
      <c r="O33" s="449">
        <v>420</v>
      </c>
      <c r="P33" s="449">
        <v>492</v>
      </c>
      <c r="Q33" s="449">
        <v>540</v>
      </c>
      <c r="R33" s="449">
        <v>612</v>
      </c>
      <c r="S33" s="449">
        <v>660</v>
      </c>
      <c r="T33" s="449">
        <v>732</v>
      </c>
      <c r="U33" s="449">
        <v>804</v>
      </c>
      <c r="V33" s="449">
        <v>30</v>
      </c>
      <c r="W33" s="490" t="s">
        <v>424</v>
      </c>
    </row>
    <row r="34" spans="1:23" ht="18.75" customHeight="1">
      <c r="A34" s="368" t="s">
        <v>328</v>
      </c>
      <c r="B34" s="449">
        <v>96</v>
      </c>
      <c r="C34" s="449">
        <v>120</v>
      </c>
      <c r="D34" s="449">
        <v>144</v>
      </c>
      <c r="E34" s="449">
        <v>168</v>
      </c>
      <c r="F34" s="449">
        <v>192</v>
      </c>
      <c r="G34" s="449">
        <v>216</v>
      </c>
      <c r="H34" s="449">
        <v>240</v>
      </c>
      <c r="I34" s="449">
        <v>264</v>
      </c>
      <c r="J34" s="449">
        <v>288</v>
      </c>
      <c r="K34" s="449">
        <v>312</v>
      </c>
      <c r="L34" s="449">
        <v>336</v>
      </c>
      <c r="M34" s="449">
        <v>360</v>
      </c>
      <c r="N34" s="449">
        <v>384</v>
      </c>
      <c r="O34" s="449">
        <v>408</v>
      </c>
      <c r="P34" s="449">
        <v>480</v>
      </c>
      <c r="Q34" s="449">
        <v>528</v>
      </c>
      <c r="R34" s="449">
        <v>600</v>
      </c>
      <c r="S34" s="449">
        <v>648</v>
      </c>
      <c r="T34" s="449">
        <v>720</v>
      </c>
      <c r="U34" s="449">
        <v>792</v>
      </c>
      <c r="V34" s="449">
        <v>30</v>
      </c>
      <c r="W34" s="490" t="s">
        <v>425</v>
      </c>
    </row>
    <row r="35" spans="1:23" ht="18.75" customHeight="1">
      <c r="A35" s="368" t="s">
        <v>329</v>
      </c>
      <c r="B35" s="449">
        <v>169.231698215057</v>
      </c>
      <c r="C35" s="449">
        <v>193.6015844216514</v>
      </c>
      <c r="D35" s="449">
        <v>224.28890295019625</v>
      </c>
      <c r="E35" s="449">
        <v>258.7898714865407</v>
      </c>
      <c r="F35" s="449">
        <v>295.74680012590215</v>
      </c>
      <c r="G35" s="449">
        <v>334.30259866136873</v>
      </c>
      <c r="H35" s="449">
        <v>373.8635790411628</v>
      </c>
      <c r="I35" s="449">
        <v>413.9918843093437</v>
      </c>
      <c r="J35" s="449">
        <v>454.3496451339568</v>
      </c>
      <c r="K35" s="449">
        <v>494.6670964891969</v>
      </c>
      <c r="L35" s="449">
        <v>534.7230362902953</v>
      </c>
      <c r="M35" s="449">
        <v>574.3321708319679</v>
      </c>
      <c r="N35" s="449">
        <v>613.3365513542208</v>
      </c>
      <c r="O35" s="449">
        <v>651.599566662052</v>
      </c>
      <c r="P35" s="449">
        <v>743.2619362928937</v>
      </c>
      <c r="Q35" s="449">
        <v>828.0422046466973</v>
      </c>
      <c r="R35" s="449">
        <v>904.7524146317058</v>
      </c>
      <c r="S35" s="449">
        <v>972.438832201383</v>
      </c>
      <c r="T35" s="449">
        <v>1030.3128711777003</v>
      </c>
      <c r="U35" s="449">
        <v>1077.7073750210257</v>
      </c>
      <c r="V35" s="449">
        <v>52</v>
      </c>
      <c r="W35" s="490" t="s">
        <v>329</v>
      </c>
    </row>
    <row r="36" spans="1:23" ht="18.75" customHeight="1">
      <c r="A36" s="368" t="s">
        <v>330</v>
      </c>
      <c r="B36" s="449">
        <v>149.64119207129295</v>
      </c>
      <c r="C36" s="449">
        <v>214.751719176704</v>
      </c>
      <c r="D36" s="449">
        <v>267.52949048422363</v>
      </c>
      <c r="E36" s="449">
        <v>313.19779286814764</v>
      </c>
      <c r="F36" s="449">
        <v>354.0832175896346</v>
      </c>
      <c r="G36" s="449">
        <v>391.4268392806886</v>
      </c>
      <c r="H36" s="449">
        <v>425.96946889715423</v>
      </c>
      <c r="I36" s="449">
        <v>458.1889446950455</v>
      </c>
      <c r="J36" s="449">
        <v>489.54303128107824</v>
      </c>
      <c r="K36" s="449">
        <v>527.5556799198826</v>
      </c>
      <c r="L36" s="449">
        <v>563.5868560025651</v>
      </c>
      <c r="M36" s="449">
        <v>597.767045625339</v>
      </c>
      <c r="N36" s="449">
        <v>630.1976776936192</v>
      </c>
      <c r="O36" s="449">
        <v>660.9591583864892</v>
      </c>
      <c r="P36" s="449">
        <v>732.0041801550863</v>
      </c>
      <c r="Q36" s="449">
        <v>805.7830393880179</v>
      </c>
      <c r="R36" s="449">
        <v>869.1760709838003</v>
      </c>
      <c r="S36" s="449">
        <v>922.8358041558658</v>
      </c>
      <c r="T36" s="449">
        <v>967.227661433474</v>
      </c>
      <c r="U36" s="449">
        <v>1002.6952935988395</v>
      </c>
      <c r="V36" s="449">
        <v>65</v>
      </c>
      <c r="W36" s="490" t="s">
        <v>320</v>
      </c>
    </row>
    <row r="37" spans="1:23" ht="18.75" customHeight="1">
      <c r="A37" s="368" t="s">
        <v>331</v>
      </c>
      <c r="B37" s="449">
        <v>125</v>
      </c>
      <c r="C37" s="449">
        <v>125</v>
      </c>
      <c r="D37" s="449">
        <v>125</v>
      </c>
      <c r="E37" s="449">
        <v>125</v>
      </c>
      <c r="F37" s="449">
        <v>145</v>
      </c>
      <c r="G37" s="449">
        <v>175</v>
      </c>
      <c r="H37" s="449">
        <v>195</v>
      </c>
      <c r="I37" s="449">
        <v>215</v>
      </c>
      <c r="J37" s="449">
        <v>235</v>
      </c>
      <c r="K37" s="449">
        <v>255</v>
      </c>
      <c r="L37" s="449">
        <v>275</v>
      </c>
      <c r="M37" s="449">
        <v>295</v>
      </c>
      <c r="N37" s="449">
        <v>315</v>
      </c>
      <c r="O37" s="449">
        <v>345</v>
      </c>
      <c r="P37" s="449">
        <v>395</v>
      </c>
      <c r="Q37" s="449">
        <v>445</v>
      </c>
      <c r="R37" s="449">
        <v>495</v>
      </c>
      <c r="S37" s="449">
        <v>545</v>
      </c>
      <c r="T37" s="449">
        <v>595</v>
      </c>
      <c r="U37" s="449">
        <v>645</v>
      </c>
      <c r="V37" s="449">
        <v>35</v>
      </c>
      <c r="W37" s="490" t="s">
        <v>321</v>
      </c>
    </row>
    <row r="38" spans="1:23" ht="18.75" customHeight="1">
      <c r="A38" s="368" t="s">
        <v>21</v>
      </c>
      <c r="B38" s="449">
        <v>175.49941453705932</v>
      </c>
      <c r="C38" s="449">
        <v>196.0784532867521</v>
      </c>
      <c r="D38" s="449">
        <v>219.96199672236872</v>
      </c>
      <c r="E38" s="449">
        <v>246.30274739437306</v>
      </c>
      <c r="F38" s="449">
        <v>274.60165804587933</v>
      </c>
      <c r="G38" s="449">
        <v>304.5289749655336</v>
      </c>
      <c r="H38" s="449">
        <v>335.8503287412376</v>
      </c>
      <c r="I38" s="449">
        <v>368.39048151230827</v>
      </c>
      <c r="J38" s="449">
        <v>402.0134139093713</v>
      </c>
      <c r="K38" s="449">
        <v>436.6104643488187</v>
      </c>
      <c r="L38" s="449">
        <v>472.0928190365089</v>
      </c>
      <c r="M38" s="449">
        <v>508.3865232346378</v>
      </c>
      <c r="N38" s="449">
        <v>545.4290366999425</v>
      </c>
      <c r="O38" s="449">
        <v>583.1667782698723</v>
      </c>
      <c r="P38" s="449">
        <v>680.2621760948705</v>
      </c>
      <c r="Q38" s="449">
        <v>780.8426660599929</v>
      </c>
      <c r="R38" s="449">
        <v>884.4701535135321</v>
      </c>
      <c r="S38" s="449">
        <v>990.8045900320519</v>
      </c>
      <c r="T38" s="449">
        <v>1099.5743216565324</v>
      </c>
      <c r="U38" s="449">
        <v>1210.5573139016203</v>
      </c>
      <c r="V38" s="449">
        <v>68</v>
      </c>
      <c r="W38" s="490" t="s">
        <v>216</v>
      </c>
    </row>
    <row r="39" spans="1:23" ht="18.75" customHeight="1">
      <c r="A39" s="368" t="s">
        <v>22</v>
      </c>
      <c r="B39" s="449">
        <v>177.5</v>
      </c>
      <c r="C39" s="449">
        <v>177.5</v>
      </c>
      <c r="D39" s="449">
        <v>182.8</v>
      </c>
      <c r="E39" s="449">
        <v>198.7</v>
      </c>
      <c r="F39" s="449">
        <v>209.3</v>
      </c>
      <c r="G39" s="449">
        <v>219.9</v>
      </c>
      <c r="H39" s="449">
        <v>246.7</v>
      </c>
      <c r="I39" s="449">
        <v>311.2</v>
      </c>
      <c r="J39" s="449">
        <v>354.2</v>
      </c>
      <c r="K39" s="449">
        <v>386.2</v>
      </c>
      <c r="L39" s="449">
        <v>450.2</v>
      </c>
      <c r="M39" s="449">
        <v>514.2</v>
      </c>
      <c r="N39" s="449">
        <v>578.2</v>
      </c>
      <c r="O39" s="449">
        <v>621.2</v>
      </c>
      <c r="P39" s="449">
        <v>793.2</v>
      </c>
      <c r="Q39" s="449">
        <v>922.2</v>
      </c>
      <c r="R39" s="449">
        <v>1051.2</v>
      </c>
      <c r="S39" s="449">
        <v>1137.2</v>
      </c>
      <c r="T39" s="449">
        <v>1223.2</v>
      </c>
      <c r="U39" s="449">
        <v>1266.2</v>
      </c>
      <c r="V39" s="449">
        <v>26.5</v>
      </c>
      <c r="W39" s="490" t="s">
        <v>84</v>
      </c>
    </row>
    <row r="40" spans="1:23" ht="18.75" customHeight="1">
      <c r="A40" s="368" t="s">
        <v>332</v>
      </c>
      <c r="B40" s="449">
        <v>204.76939920539974</v>
      </c>
      <c r="C40" s="449">
        <v>297.0500140899533</v>
      </c>
      <c r="D40" s="449">
        <v>360.49077099812297</v>
      </c>
      <c r="E40" s="449">
        <v>404.1664619305282</v>
      </c>
      <c r="F40" s="449">
        <v>439.85209979883905</v>
      </c>
      <c r="G40" s="449">
        <v>470.02387670882996</v>
      </c>
      <c r="H40" s="449">
        <v>496.15985867960217</v>
      </c>
      <c r="I40" s="449">
        <v>519.2134285995548</v>
      </c>
      <c r="J40" s="449">
        <v>539.8355496120074</v>
      </c>
      <c r="K40" s="449">
        <v>558.4905272321497</v>
      </c>
      <c r="L40" s="449">
        <v>575.5211874803182</v>
      </c>
      <c r="M40" s="449">
        <v>591.1878762156766</v>
      </c>
      <c r="N40" s="449">
        <v>605.6929643903092</v>
      </c>
      <c r="O40" s="449">
        <v>619.1968784127232</v>
      </c>
      <c r="P40" s="449">
        <v>649.0762435775341</v>
      </c>
      <c r="Q40" s="449">
        <v>671.5531880723985</v>
      </c>
      <c r="R40" s="449">
        <v>691.3792582035578</v>
      </c>
      <c r="S40" s="449">
        <v>709.114282274267</v>
      </c>
      <c r="T40" s="449">
        <v>725.1575630275892</v>
      </c>
      <c r="U40" s="449">
        <v>739.803930841014</v>
      </c>
      <c r="V40" s="449">
        <v>50.46</v>
      </c>
      <c r="W40" s="490" t="s">
        <v>332</v>
      </c>
    </row>
    <row r="41" spans="1:23" ht="18.75" customHeight="1">
      <c r="A41" s="368"/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W41" s="385"/>
    </row>
    <row r="42" spans="1:23" ht="18.75" customHeight="1">
      <c r="A42" s="370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W42" s="385"/>
    </row>
    <row r="43" spans="1:23" ht="18.75" customHeight="1">
      <c r="A43" s="368"/>
      <c r="B43" s="371"/>
      <c r="C43" s="371"/>
      <c r="D43" s="371"/>
      <c r="E43" s="371"/>
      <c r="F43" s="371"/>
      <c r="G43" s="371"/>
      <c r="H43" s="371"/>
      <c r="I43" s="371"/>
      <c r="J43" s="372"/>
      <c r="K43" s="372"/>
      <c r="L43" s="372"/>
      <c r="W43" s="385"/>
    </row>
    <row r="44" spans="13:23" ht="18.75" customHeight="1">
      <c r="M44" s="373"/>
      <c r="W44" s="385"/>
    </row>
    <row r="45" ht="18.75" customHeight="1">
      <c r="W45" s="385"/>
    </row>
    <row r="46" ht="18.75" customHeight="1">
      <c r="W46" s="385"/>
    </row>
    <row r="47" ht="18.75" customHeight="1">
      <c r="W47" s="385"/>
    </row>
    <row r="48" ht="18.75" customHeight="1">
      <c r="W48" s="385"/>
    </row>
    <row r="49" ht="18.75" customHeight="1">
      <c r="W49" s="385"/>
    </row>
    <row r="50" ht="18.75" customHeight="1">
      <c r="W50" s="385"/>
    </row>
    <row r="51" ht="18.75" customHeight="1">
      <c r="W51" s="385"/>
    </row>
    <row r="52" ht="18.75" customHeight="1">
      <c r="W52" s="385"/>
    </row>
    <row r="53" ht="18.75" customHeight="1">
      <c r="W53" s="385"/>
    </row>
    <row r="54" ht="18.75" customHeight="1">
      <c r="W54" s="385"/>
    </row>
    <row r="55" ht="18.75" customHeight="1">
      <c r="W55" s="385"/>
    </row>
    <row r="56" ht="18.75" customHeight="1">
      <c r="W56" s="385"/>
    </row>
    <row r="57" ht="18.75" customHeight="1">
      <c r="W57" s="385"/>
    </row>
    <row r="58" ht="18.75" customHeight="1">
      <c r="W58" s="385"/>
    </row>
    <row r="59" ht="18.75" customHeight="1">
      <c r="W59" s="385"/>
    </row>
    <row r="60" ht="18.75" customHeight="1">
      <c r="W60" s="385"/>
    </row>
    <row r="61" ht="18.75" customHeight="1">
      <c r="W61" s="385"/>
    </row>
    <row r="62" ht="18.75" customHeight="1">
      <c r="W62" s="385"/>
    </row>
    <row r="63" ht="18.75" customHeight="1">
      <c r="W63" s="385"/>
    </row>
    <row r="64" ht="18.75" customHeight="1">
      <c r="W64" s="385"/>
    </row>
    <row r="65" ht="18.75" customHeight="1">
      <c r="W65" s="385"/>
    </row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9" ht="18.75" customHeight="1">
      <c r="B73" s="374"/>
      <c r="C73" s="374"/>
      <c r="D73" s="374"/>
      <c r="E73" s="374"/>
      <c r="F73" s="374"/>
      <c r="G73" s="374"/>
      <c r="H73" s="374"/>
      <c r="I73" s="374"/>
    </row>
    <row r="74" spans="2:9" ht="18.75" customHeight="1">
      <c r="B74" s="374"/>
      <c r="C74" s="374"/>
      <c r="D74" s="374"/>
      <c r="E74" s="374"/>
      <c r="F74" s="374"/>
      <c r="G74" s="374"/>
      <c r="H74" s="374"/>
      <c r="I74" s="374"/>
    </row>
    <row r="75" spans="2:9" ht="18.75" customHeight="1">
      <c r="B75" s="374"/>
      <c r="C75" s="374"/>
      <c r="D75" s="374"/>
      <c r="E75" s="374"/>
      <c r="F75" s="374"/>
      <c r="G75" s="374"/>
      <c r="H75" s="374"/>
      <c r="I75" s="374"/>
    </row>
    <row r="76" spans="2:9" ht="18.75" customHeight="1">
      <c r="B76" s="374"/>
      <c r="C76" s="374"/>
      <c r="D76" s="374"/>
      <c r="E76" s="374"/>
      <c r="F76" s="374"/>
      <c r="G76" s="374"/>
      <c r="H76" s="374"/>
      <c r="I76" s="374"/>
    </row>
    <row r="77" spans="2:9" ht="18.75" customHeight="1">
      <c r="B77" s="374"/>
      <c r="C77" s="374"/>
      <c r="D77" s="374"/>
      <c r="E77" s="374"/>
      <c r="F77" s="374"/>
      <c r="G77" s="374"/>
      <c r="H77" s="374"/>
      <c r="I77" s="374"/>
    </row>
    <row r="78" spans="2:9" ht="18.75" customHeight="1">
      <c r="B78" s="374"/>
      <c r="C78" s="374"/>
      <c r="D78" s="374"/>
      <c r="E78" s="374"/>
      <c r="F78" s="374"/>
      <c r="G78" s="374"/>
      <c r="H78" s="374"/>
      <c r="I78" s="374"/>
    </row>
    <row r="79" spans="2:9" ht="18.75" customHeight="1">
      <c r="B79" s="374"/>
      <c r="C79" s="374"/>
      <c r="D79" s="374"/>
      <c r="E79" s="374"/>
      <c r="F79" s="374"/>
      <c r="G79" s="374"/>
      <c r="H79" s="374"/>
      <c r="I79" s="374"/>
    </row>
    <row r="80" spans="2:9" ht="12.75">
      <c r="B80" s="374"/>
      <c r="C80" s="374"/>
      <c r="D80" s="374"/>
      <c r="E80" s="374"/>
      <c r="F80" s="374"/>
      <c r="G80" s="374"/>
      <c r="H80" s="374"/>
      <c r="I80" s="374"/>
    </row>
    <row r="81" spans="2:9" ht="12.75">
      <c r="B81" s="374"/>
      <c r="C81" s="374"/>
      <c r="D81" s="374"/>
      <c r="E81" s="374"/>
      <c r="F81" s="374"/>
      <c r="G81" s="374"/>
      <c r="H81" s="374"/>
      <c r="I81" s="374"/>
    </row>
    <row r="82" spans="2:9" ht="12.75">
      <c r="B82" s="374"/>
      <c r="C82" s="374"/>
      <c r="D82" s="374"/>
      <c r="E82" s="374"/>
      <c r="F82" s="374"/>
      <c r="G82" s="374"/>
      <c r="H82" s="374"/>
      <c r="I82" s="374"/>
    </row>
    <row r="83" spans="2:9" ht="12.75">
      <c r="B83" s="374"/>
      <c r="C83" s="374"/>
      <c r="D83" s="374"/>
      <c r="E83" s="374"/>
      <c r="F83" s="374"/>
      <c r="G83" s="374"/>
      <c r="H83" s="374"/>
      <c r="I83" s="374"/>
    </row>
    <row r="84" spans="2:9" ht="12.75">
      <c r="B84" s="374"/>
      <c r="C84" s="374"/>
      <c r="D84" s="374"/>
      <c r="E84" s="374"/>
      <c r="F84" s="374"/>
      <c r="G84" s="374"/>
      <c r="H84" s="374"/>
      <c r="I84" s="374"/>
    </row>
    <row r="85" spans="2:9" ht="12.75">
      <c r="B85" s="374"/>
      <c r="C85" s="374"/>
      <c r="D85" s="374"/>
      <c r="E85" s="374"/>
      <c r="F85" s="374"/>
      <c r="G85" s="374"/>
      <c r="H85" s="374"/>
      <c r="I85" s="374"/>
    </row>
    <row r="86" spans="2:9" ht="12.75">
      <c r="B86" s="374"/>
      <c r="C86" s="374"/>
      <c r="D86" s="374"/>
      <c r="E86" s="374"/>
      <c r="F86" s="374"/>
      <c r="G86" s="374"/>
      <c r="H86" s="374"/>
      <c r="I86" s="374"/>
    </row>
    <row r="87" spans="2:9" ht="12.75">
      <c r="B87" s="374"/>
      <c r="C87" s="374"/>
      <c r="D87" s="374"/>
      <c r="E87" s="374"/>
      <c r="F87" s="374"/>
      <c r="G87" s="374"/>
      <c r="H87" s="374"/>
      <c r="I87" s="374"/>
    </row>
    <row r="88" spans="2:9" ht="12.75">
      <c r="B88" s="374"/>
      <c r="C88" s="374"/>
      <c r="D88" s="374"/>
      <c r="E88" s="374"/>
      <c r="F88" s="374"/>
      <c r="G88" s="374"/>
      <c r="H88" s="374"/>
      <c r="I88" s="374"/>
    </row>
    <row r="89" spans="2:9" ht="12.75">
      <c r="B89" s="374"/>
      <c r="C89" s="374"/>
      <c r="D89" s="374"/>
      <c r="E89" s="374"/>
      <c r="F89" s="374"/>
      <c r="G89" s="374"/>
      <c r="H89" s="374"/>
      <c r="I89" s="374"/>
    </row>
    <row r="90" spans="2:9" ht="12.75">
      <c r="B90" s="374"/>
      <c r="C90" s="374"/>
      <c r="D90" s="374"/>
      <c r="E90" s="374"/>
      <c r="F90" s="374"/>
      <c r="G90" s="374"/>
      <c r="H90" s="374"/>
      <c r="I90" s="374"/>
    </row>
    <row r="91" spans="2:9" ht="12.75">
      <c r="B91" s="374"/>
      <c r="C91" s="374"/>
      <c r="D91" s="374"/>
      <c r="E91" s="374"/>
      <c r="F91" s="374"/>
      <c r="G91" s="374"/>
      <c r="H91" s="374"/>
      <c r="I91" s="374"/>
    </row>
    <row r="92" spans="2:9" ht="12.75">
      <c r="B92" s="374"/>
      <c r="C92" s="374"/>
      <c r="D92" s="374"/>
      <c r="E92" s="374"/>
      <c r="F92" s="374"/>
      <c r="G92" s="374"/>
      <c r="H92" s="374"/>
      <c r="I92" s="374"/>
    </row>
    <row r="93" spans="2:9" ht="12.75">
      <c r="B93" s="374"/>
      <c r="C93" s="374"/>
      <c r="D93" s="374"/>
      <c r="E93" s="374"/>
      <c r="F93" s="374"/>
      <c r="G93" s="374"/>
      <c r="H93" s="374"/>
      <c r="I93" s="374"/>
    </row>
    <row r="94" spans="2:9" ht="12.75">
      <c r="B94" s="374"/>
      <c r="C94" s="374"/>
      <c r="D94" s="374"/>
      <c r="E94" s="374"/>
      <c r="F94" s="374"/>
      <c r="G94" s="374"/>
      <c r="H94" s="374"/>
      <c r="I94" s="374"/>
    </row>
    <row r="95" spans="2:9" ht="12.75">
      <c r="B95" s="374"/>
      <c r="C95" s="374"/>
      <c r="D95" s="374"/>
      <c r="E95" s="374"/>
      <c r="F95" s="374"/>
      <c r="G95" s="374"/>
      <c r="H95" s="374"/>
      <c r="I95" s="374"/>
    </row>
    <row r="96" spans="2:9" ht="12.75">
      <c r="B96" s="374"/>
      <c r="C96" s="374"/>
      <c r="D96" s="374"/>
      <c r="E96" s="374"/>
      <c r="F96" s="374"/>
      <c r="G96" s="374"/>
      <c r="H96" s="374"/>
      <c r="I96" s="374"/>
    </row>
    <row r="97" spans="2:9" ht="12.75">
      <c r="B97" s="374"/>
      <c r="C97" s="374"/>
      <c r="D97" s="374"/>
      <c r="E97" s="374"/>
      <c r="F97" s="374"/>
      <c r="G97" s="374"/>
      <c r="H97" s="374"/>
      <c r="I97" s="374"/>
    </row>
    <row r="98" spans="2:9" ht="12.75">
      <c r="B98" s="374"/>
      <c r="C98" s="374"/>
      <c r="D98" s="374"/>
      <c r="E98" s="374"/>
      <c r="F98" s="374"/>
      <c r="G98" s="374"/>
      <c r="H98" s="374"/>
      <c r="I98" s="374"/>
    </row>
    <row r="99" spans="2:9" ht="12.75">
      <c r="B99" s="374"/>
      <c r="C99" s="374"/>
      <c r="D99" s="374"/>
      <c r="E99" s="374"/>
      <c r="F99" s="374"/>
      <c r="G99" s="374"/>
      <c r="H99" s="374"/>
      <c r="I99" s="374"/>
    </row>
    <row r="100" spans="2:9" ht="12.75">
      <c r="B100" s="374"/>
      <c r="C100" s="374"/>
      <c r="D100" s="374"/>
      <c r="E100" s="374"/>
      <c r="F100" s="374"/>
      <c r="G100" s="374"/>
      <c r="H100" s="374"/>
      <c r="I100" s="374"/>
    </row>
    <row r="101" spans="2:9" ht="12.75">
      <c r="B101" s="374"/>
      <c r="C101" s="374"/>
      <c r="D101" s="374"/>
      <c r="E101" s="374"/>
      <c r="F101" s="374"/>
      <c r="G101" s="374"/>
      <c r="H101" s="374"/>
      <c r="I101" s="374"/>
    </row>
    <row r="102" spans="2:9" ht="12.75">
      <c r="B102" s="374"/>
      <c r="C102" s="374"/>
      <c r="D102" s="374"/>
      <c r="E102" s="374"/>
      <c r="F102" s="374"/>
      <c r="G102" s="374"/>
      <c r="H102" s="374"/>
      <c r="I102" s="374"/>
    </row>
    <row r="103" spans="2:9" ht="12.75">
      <c r="B103" s="374"/>
      <c r="C103" s="374"/>
      <c r="D103" s="374"/>
      <c r="E103" s="374"/>
      <c r="F103" s="374"/>
      <c r="G103" s="374"/>
      <c r="H103" s="374"/>
      <c r="I103" s="374"/>
    </row>
    <row r="104" spans="2:9" ht="12.75">
      <c r="B104" s="374"/>
      <c r="C104" s="374"/>
      <c r="D104" s="374"/>
      <c r="E104" s="374"/>
      <c r="F104" s="374"/>
      <c r="G104" s="374"/>
      <c r="H104" s="374"/>
      <c r="I104" s="374"/>
    </row>
    <row r="105" spans="2:9" ht="12.75">
      <c r="B105" s="374"/>
      <c r="C105" s="374"/>
      <c r="D105" s="374"/>
      <c r="E105" s="374"/>
      <c r="F105" s="374"/>
      <c r="G105" s="374"/>
      <c r="H105" s="374"/>
      <c r="I105" s="374"/>
    </row>
    <row r="106" spans="2:9" ht="12.75">
      <c r="B106" s="374"/>
      <c r="C106" s="374"/>
      <c r="D106" s="374"/>
      <c r="E106" s="374"/>
      <c r="F106" s="374"/>
      <c r="G106" s="374"/>
      <c r="H106" s="374"/>
      <c r="I106" s="374"/>
    </row>
    <row r="107" spans="2:9" ht="12.75">
      <c r="B107" s="374"/>
      <c r="C107" s="374"/>
      <c r="D107" s="374"/>
      <c r="E107" s="374"/>
      <c r="F107" s="374"/>
      <c r="G107" s="374"/>
      <c r="H107" s="374"/>
      <c r="I107" s="374"/>
    </row>
    <row r="108" spans="2:9" ht="12.75">
      <c r="B108" s="374"/>
      <c r="C108" s="374"/>
      <c r="D108" s="374"/>
      <c r="E108" s="374"/>
      <c r="F108" s="374"/>
      <c r="G108" s="374"/>
      <c r="H108" s="374"/>
      <c r="I108" s="374"/>
    </row>
    <row r="109" spans="2:9" ht="12.75">
      <c r="B109" s="374"/>
      <c r="C109" s="374"/>
      <c r="D109" s="374"/>
      <c r="E109" s="374"/>
      <c r="F109" s="374"/>
      <c r="G109" s="374"/>
      <c r="H109" s="374"/>
      <c r="I109" s="374"/>
    </row>
    <row r="110" spans="2:9" ht="12.75">
      <c r="B110" s="374"/>
      <c r="C110" s="374"/>
      <c r="D110" s="374"/>
      <c r="E110" s="374"/>
      <c r="F110" s="374"/>
      <c r="G110" s="374"/>
      <c r="H110" s="374"/>
      <c r="I110" s="374"/>
    </row>
    <row r="111" spans="2:9" ht="12.75">
      <c r="B111" s="374"/>
      <c r="C111" s="374"/>
      <c r="D111" s="374"/>
      <c r="E111" s="374"/>
      <c r="F111" s="374"/>
      <c r="G111" s="374"/>
      <c r="H111" s="374"/>
      <c r="I111" s="374"/>
    </row>
    <row r="112" spans="2:9" ht="12.75">
      <c r="B112" s="374"/>
      <c r="C112" s="374"/>
      <c r="D112" s="374"/>
      <c r="E112" s="374"/>
      <c r="F112" s="374"/>
      <c r="G112" s="374"/>
      <c r="H112" s="374"/>
      <c r="I112" s="374"/>
    </row>
    <row r="113" spans="2:9" ht="12.75">
      <c r="B113" s="374"/>
      <c r="C113" s="374"/>
      <c r="D113" s="374"/>
      <c r="E113" s="374"/>
      <c r="F113" s="374"/>
      <c r="G113" s="374"/>
      <c r="H113" s="374"/>
      <c r="I113" s="374"/>
    </row>
    <row r="114" spans="2:9" ht="12.75">
      <c r="B114" s="374"/>
      <c r="C114" s="374"/>
      <c r="D114" s="374"/>
      <c r="E114" s="374"/>
      <c r="F114" s="374"/>
      <c r="G114" s="374"/>
      <c r="H114" s="374"/>
      <c r="I114" s="374"/>
    </row>
    <row r="115" spans="2:9" ht="12.75">
      <c r="B115" s="374"/>
      <c r="C115" s="374"/>
      <c r="D115" s="374"/>
      <c r="E115" s="374"/>
      <c r="F115" s="374"/>
      <c r="G115" s="374"/>
      <c r="H115" s="374"/>
      <c r="I115" s="374"/>
    </row>
    <row r="116" spans="2:9" ht="12.75">
      <c r="B116" s="374"/>
      <c r="C116" s="374"/>
      <c r="D116" s="374"/>
      <c r="E116" s="374"/>
      <c r="F116" s="374"/>
      <c r="G116" s="374"/>
      <c r="H116" s="374"/>
      <c r="I116" s="374"/>
    </row>
    <row r="117" spans="2:9" ht="12.75">
      <c r="B117" s="374"/>
      <c r="C117" s="374"/>
      <c r="D117" s="374"/>
      <c r="E117" s="374"/>
      <c r="F117" s="374"/>
      <c r="G117" s="374"/>
      <c r="H117" s="374"/>
      <c r="I117" s="374"/>
    </row>
    <row r="118" spans="2:9" ht="12.75">
      <c r="B118" s="374"/>
      <c r="C118" s="374"/>
      <c r="D118" s="374"/>
      <c r="E118" s="374"/>
      <c r="F118" s="374"/>
      <c r="G118" s="374"/>
      <c r="H118" s="374"/>
      <c r="I118" s="374"/>
    </row>
    <row r="119" spans="2:9" ht="12.75">
      <c r="B119" s="374"/>
      <c r="C119" s="374"/>
      <c r="D119" s="374"/>
      <c r="E119" s="374"/>
      <c r="F119" s="374"/>
      <c r="G119" s="374"/>
      <c r="H119" s="374"/>
      <c r="I119" s="374"/>
    </row>
    <row r="120" spans="2:9" ht="12.75">
      <c r="B120" s="374"/>
      <c r="C120" s="374"/>
      <c r="D120" s="374"/>
      <c r="E120" s="374"/>
      <c r="F120" s="374"/>
      <c r="G120" s="374"/>
      <c r="H120" s="374"/>
      <c r="I120" s="374"/>
    </row>
    <row r="121" spans="2:9" ht="12.75">
      <c r="B121" s="374"/>
      <c r="C121" s="374"/>
      <c r="D121" s="374"/>
      <c r="E121" s="374"/>
      <c r="F121" s="374"/>
      <c r="G121" s="374"/>
      <c r="H121" s="374"/>
      <c r="I121" s="374"/>
    </row>
    <row r="122" spans="2:9" ht="12.75">
      <c r="B122" s="374"/>
      <c r="C122" s="374"/>
      <c r="D122" s="374"/>
      <c r="E122" s="374"/>
      <c r="F122" s="374"/>
      <c r="G122" s="374"/>
      <c r="H122" s="374"/>
      <c r="I122" s="374"/>
    </row>
    <row r="123" spans="2:9" ht="12.75">
      <c r="B123" s="374"/>
      <c r="C123" s="374"/>
      <c r="D123" s="374"/>
      <c r="E123" s="374"/>
      <c r="F123" s="374"/>
      <c r="G123" s="374"/>
      <c r="H123" s="374"/>
      <c r="I123" s="374"/>
    </row>
  </sheetData>
  <mergeCells count="11">
    <mergeCell ref="B5:L5"/>
    <mergeCell ref="B7:L7"/>
    <mergeCell ref="B14:L14"/>
    <mergeCell ref="B9:L9"/>
    <mergeCell ref="B11:L11"/>
    <mergeCell ref="M14:V14"/>
    <mergeCell ref="M11:V11"/>
    <mergeCell ref="M4:U4"/>
    <mergeCell ref="M5:V5"/>
    <mergeCell ref="M7:V7"/>
    <mergeCell ref="M9:V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contribuzioni&amp;R68 - 69</oddFooter>
  </headerFooter>
  <colBreaks count="1" manualBreakCount="1">
    <brk id="12" max="40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61"/>
  <dimension ref="A1:P12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6.7109375" style="363" customWidth="1"/>
    <col min="2" max="8" width="18.28125" style="363" customWidth="1"/>
    <col min="9" max="10" width="16.421875" style="363" customWidth="1"/>
    <col min="11" max="11" width="16.28125" style="363" customWidth="1"/>
    <col min="12" max="12" width="16.421875" style="363" customWidth="1"/>
    <col min="13" max="13" width="16.57421875" style="363" customWidth="1"/>
    <col min="14" max="14" width="27.421875" style="363" customWidth="1"/>
    <col min="15" max="15" width="12.7109375" style="363" customWidth="1"/>
    <col min="16" max="16" width="30.421875" style="363" customWidth="1"/>
    <col min="17" max="231" width="12.7109375" style="363" customWidth="1"/>
    <col min="232" max="16384" width="10.28125" style="363" customWidth="1"/>
  </cols>
  <sheetData>
    <row r="1" spans="1:6" ht="18.75" customHeight="1">
      <c r="A1" s="361" t="s">
        <v>358</v>
      </c>
      <c r="B1" s="362"/>
      <c r="C1" s="362"/>
      <c r="D1" s="362"/>
      <c r="E1" s="362"/>
      <c r="F1" s="362"/>
    </row>
    <row r="2" spans="1:6" ht="18.75" customHeight="1">
      <c r="A2" s="434" t="s">
        <v>359</v>
      </c>
      <c r="B2" s="362"/>
      <c r="C2" s="362"/>
      <c r="D2" s="362"/>
      <c r="F2" s="362"/>
    </row>
    <row r="3" spans="1:6" ht="18.75" customHeight="1" thickBot="1">
      <c r="A3" s="361"/>
      <c r="B3" s="362"/>
      <c r="C3" s="362"/>
      <c r="D3" s="362"/>
      <c r="E3" s="362"/>
      <c r="F3" s="362"/>
    </row>
    <row r="4" spans="1:16" ht="39" customHeight="1" thickBot="1">
      <c r="A4" s="516">
        <f>P4</f>
        <v>34</v>
      </c>
      <c r="B4" s="722" t="s">
        <v>297</v>
      </c>
      <c r="C4" s="723"/>
      <c r="D4" s="723"/>
      <c r="E4" s="723"/>
      <c r="F4" s="723"/>
      <c r="G4" s="723"/>
      <c r="H4" s="724"/>
      <c r="I4" s="710" t="s">
        <v>307</v>
      </c>
      <c r="J4" s="711"/>
      <c r="K4" s="711"/>
      <c r="L4" s="711"/>
      <c r="M4" s="712"/>
      <c r="N4" s="403" t="s">
        <v>165</v>
      </c>
      <c r="O4" s="403" t="s">
        <v>166</v>
      </c>
      <c r="P4" s="515">
        <v>34</v>
      </c>
    </row>
    <row r="5" spans="1:16" ht="18.75" customHeight="1">
      <c r="A5" s="366"/>
      <c r="B5" s="391" t="s">
        <v>55</v>
      </c>
      <c r="C5" s="392"/>
      <c r="D5" s="392"/>
      <c r="E5" s="392"/>
      <c r="F5" s="392"/>
      <c r="G5" s="392"/>
      <c r="H5" s="393"/>
      <c r="I5" s="713" t="s">
        <v>61</v>
      </c>
      <c r="J5" s="714"/>
      <c r="K5" s="714"/>
      <c r="L5" s="714"/>
      <c r="M5" s="714"/>
      <c r="N5" s="714"/>
      <c r="O5" s="715"/>
      <c r="P5" s="385"/>
    </row>
    <row r="6" spans="2:16" ht="18.75" customHeight="1">
      <c r="B6" s="394">
        <v>4500</v>
      </c>
      <c r="C6" s="394">
        <v>5300</v>
      </c>
      <c r="D6" s="394">
        <v>6500</v>
      </c>
      <c r="E6" s="394">
        <v>7800</v>
      </c>
      <c r="F6" s="394">
        <v>9400</v>
      </c>
      <c r="G6" s="394">
        <v>11000</v>
      </c>
      <c r="H6" s="394">
        <v>13500</v>
      </c>
      <c r="I6" s="394">
        <v>14500</v>
      </c>
      <c r="J6" s="394">
        <v>16000</v>
      </c>
      <c r="K6" s="394">
        <v>19000</v>
      </c>
      <c r="L6" s="394">
        <v>25000</v>
      </c>
      <c r="M6" s="394">
        <v>28000</v>
      </c>
      <c r="N6" s="477">
        <v>28000</v>
      </c>
      <c r="O6" s="394">
        <v>8800</v>
      </c>
      <c r="P6" s="385"/>
    </row>
    <row r="7" spans="1:16" ht="18.75" customHeight="1">
      <c r="A7" s="389"/>
      <c r="B7" s="707" t="s">
        <v>298</v>
      </c>
      <c r="C7" s="708"/>
      <c r="D7" s="708"/>
      <c r="E7" s="708"/>
      <c r="F7" s="708"/>
      <c r="G7" s="708"/>
      <c r="H7" s="709"/>
      <c r="I7" s="707" t="s">
        <v>308</v>
      </c>
      <c r="J7" s="708"/>
      <c r="K7" s="708"/>
      <c r="L7" s="708"/>
      <c r="M7" s="708"/>
      <c r="N7" s="708"/>
      <c r="O7" s="709"/>
      <c r="P7" s="397"/>
    </row>
    <row r="8" spans="1:16" ht="18.75" customHeight="1">
      <c r="A8" s="361"/>
      <c r="B8" s="395">
        <v>2500</v>
      </c>
      <c r="C8" s="395">
        <v>2750</v>
      </c>
      <c r="D8" s="395">
        <v>3200</v>
      </c>
      <c r="E8" s="395">
        <v>3500</v>
      </c>
      <c r="F8" s="395">
        <v>5250</v>
      </c>
      <c r="G8" s="395">
        <v>6600</v>
      </c>
      <c r="H8" s="395">
        <v>8500</v>
      </c>
      <c r="I8" s="395">
        <v>9050</v>
      </c>
      <c r="J8" s="395">
        <v>8700</v>
      </c>
      <c r="K8" s="395">
        <v>11250</v>
      </c>
      <c r="L8" s="395">
        <v>16000</v>
      </c>
      <c r="M8" s="395">
        <v>18200</v>
      </c>
      <c r="N8" s="477">
        <v>12000</v>
      </c>
      <c r="O8" s="395">
        <v>5900</v>
      </c>
      <c r="P8" s="384"/>
    </row>
    <row r="9" spans="1:16" ht="18.75" customHeight="1">
      <c r="A9" s="361"/>
      <c r="B9" s="707" t="s">
        <v>52</v>
      </c>
      <c r="C9" s="708"/>
      <c r="D9" s="708"/>
      <c r="E9" s="708"/>
      <c r="F9" s="708"/>
      <c r="G9" s="708"/>
      <c r="H9" s="709"/>
      <c r="I9" s="707" t="s">
        <v>58</v>
      </c>
      <c r="J9" s="708"/>
      <c r="K9" s="708"/>
      <c r="L9" s="708"/>
      <c r="M9" s="708"/>
      <c r="N9" s="708"/>
      <c r="O9" s="709"/>
      <c r="P9" s="384"/>
    </row>
    <row r="10" spans="1:16" ht="18.75" customHeight="1">
      <c r="A10" s="361"/>
      <c r="B10" s="395">
        <v>2383</v>
      </c>
      <c r="C10" s="395">
        <v>4570</v>
      </c>
      <c r="D10" s="395">
        <v>3782</v>
      </c>
      <c r="E10" s="395">
        <v>6224</v>
      </c>
      <c r="F10" s="395">
        <v>6128</v>
      </c>
      <c r="G10" s="395">
        <v>5496</v>
      </c>
      <c r="H10" s="395">
        <v>6595</v>
      </c>
      <c r="I10" s="395">
        <v>10456</v>
      </c>
      <c r="J10" s="395">
        <v>11967</v>
      </c>
      <c r="K10" s="395">
        <v>11413</v>
      </c>
      <c r="L10" s="395">
        <v>12000</v>
      </c>
      <c r="M10" s="395">
        <v>14620</v>
      </c>
      <c r="N10" s="477">
        <v>12000</v>
      </c>
      <c r="O10" s="401" t="s">
        <v>309</v>
      </c>
      <c r="P10" s="384"/>
    </row>
    <row r="11" spans="1:16" ht="18.75" customHeight="1">
      <c r="A11" s="361"/>
      <c r="B11" s="719" t="s">
        <v>299</v>
      </c>
      <c r="C11" s="720"/>
      <c r="D11" s="720"/>
      <c r="E11" s="720"/>
      <c r="F11" s="720"/>
      <c r="G11" s="720"/>
      <c r="H11" s="721"/>
      <c r="I11" s="719" t="s">
        <v>310</v>
      </c>
      <c r="J11" s="720"/>
      <c r="K11" s="720"/>
      <c r="L11" s="720"/>
      <c r="M11" s="720"/>
      <c r="N11" s="720"/>
      <c r="O11" s="721"/>
      <c r="P11" s="384"/>
    </row>
    <row r="12" spans="1:15" ht="18.75" customHeight="1">
      <c r="A12" s="361"/>
      <c r="B12" s="396" t="s">
        <v>300</v>
      </c>
      <c r="C12" s="396" t="s">
        <v>301</v>
      </c>
      <c r="D12" s="396" t="s">
        <v>302</v>
      </c>
      <c r="E12" s="396" t="s">
        <v>303</v>
      </c>
      <c r="F12" s="396" t="s">
        <v>304</v>
      </c>
      <c r="G12" s="396" t="s">
        <v>305</v>
      </c>
      <c r="H12" s="396" t="s">
        <v>306</v>
      </c>
      <c r="I12" s="396" t="s">
        <v>311</v>
      </c>
      <c r="J12" s="396" t="s">
        <v>312</v>
      </c>
      <c r="K12" s="396" t="s">
        <v>313</v>
      </c>
      <c r="L12" s="396" t="s">
        <v>314</v>
      </c>
      <c r="M12" s="396" t="s">
        <v>315</v>
      </c>
      <c r="N12" s="402" t="s">
        <v>316</v>
      </c>
      <c r="O12" s="400" t="s">
        <v>309</v>
      </c>
    </row>
    <row r="13" spans="1:16" ht="18.75" customHeight="1">
      <c r="A13" s="365" t="s">
        <v>340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9"/>
      <c r="O13" s="398"/>
      <c r="P13" s="385" t="s">
        <v>333</v>
      </c>
    </row>
    <row r="14" spans="1:16" ht="18.75" customHeight="1">
      <c r="A14" s="366"/>
      <c r="B14" s="707" t="s">
        <v>56</v>
      </c>
      <c r="C14" s="708"/>
      <c r="D14" s="708"/>
      <c r="E14" s="708"/>
      <c r="F14" s="708"/>
      <c r="G14" s="708"/>
      <c r="H14" s="709"/>
      <c r="I14" s="707" t="s">
        <v>317</v>
      </c>
      <c r="J14" s="708"/>
      <c r="K14" s="708"/>
      <c r="L14" s="708"/>
      <c r="M14" s="708"/>
      <c r="N14" s="708"/>
      <c r="O14" s="709"/>
      <c r="P14" s="384"/>
    </row>
    <row r="15" spans="1:16" ht="18.75" customHeight="1">
      <c r="A15" s="368" t="s">
        <v>169</v>
      </c>
      <c r="B15" s="449">
        <v>675</v>
      </c>
      <c r="C15" s="449">
        <v>750</v>
      </c>
      <c r="D15" s="449">
        <v>825</v>
      </c>
      <c r="E15" s="449">
        <v>825</v>
      </c>
      <c r="F15" s="449">
        <v>1140</v>
      </c>
      <c r="G15" s="449">
        <v>1410</v>
      </c>
      <c r="H15" s="449">
        <v>1680</v>
      </c>
      <c r="I15" s="449">
        <v>1860</v>
      </c>
      <c r="J15" s="449">
        <v>1770</v>
      </c>
      <c r="K15" s="449">
        <v>2265</v>
      </c>
      <c r="L15" s="449">
        <v>3210</v>
      </c>
      <c r="M15" s="449">
        <v>3735</v>
      </c>
      <c r="N15" s="514">
        <v>1906.25</v>
      </c>
      <c r="O15" s="449">
        <v>326.25</v>
      </c>
      <c r="P15" s="388" t="s">
        <v>409</v>
      </c>
    </row>
    <row r="16" spans="1:16" ht="18.75" customHeight="1">
      <c r="A16" s="368" t="s">
        <v>67</v>
      </c>
      <c r="B16" s="449">
        <v>1263.2976287999998</v>
      </c>
      <c r="C16" s="449">
        <v>1412.5652155008</v>
      </c>
      <c r="D16" s="449">
        <v>1603.9349262604799</v>
      </c>
      <c r="E16" s="449">
        <v>1776.960241383444</v>
      </c>
      <c r="F16" s="449">
        <v>1946.7846464343156</v>
      </c>
      <c r="G16" s="449">
        <v>2082.035936973326</v>
      </c>
      <c r="H16" s="449">
        <v>2234.8106144564886</v>
      </c>
      <c r="I16" s="449">
        <v>2281.9371284325803</v>
      </c>
      <c r="J16" s="449">
        <v>2341.205053966383</v>
      </c>
      <c r="K16" s="449">
        <v>2424.9935218056416</v>
      </c>
      <c r="L16" s="449">
        <v>2512.1857482756195</v>
      </c>
      <c r="M16" s="449">
        <v>2533.7468183051974</v>
      </c>
      <c r="N16" s="514">
        <v>3402.3389422003543</v>
      </c>
      <c r="O16" s="449">
        <v>944.092903794881</v>
      </c>
      <c r="P16" s="388" t="s">
        <v>410</v>
      </c>
    </row>
    <row r="17" spans="1:16" ht="18.75" customHeight="1">
      <c r="A17" s="368" t="s">
        <v>70</v>
      </c>
      <c r="B17" s="449">
        <v>650</v>
      </c>
      <c r="C17" s="449">
        <v>650</v>
      </c>
      <c r="D17" s="449">
        <v>800</v>
      </c>
      <c r="E17" s="449">
        <v>800</v>
      </c>
      <c r="F17" s="449">
        <v>950</v>
      </c>
      <c r="G17" s="449">
        <v>1100</v>
      </c>
      <c r="H17" s="449">
        <v>1250</v>
      </c>
      <c r="I17" s="449">
        <v>1400</v>
      </c>
      <c r="J17" s="449">
        <v>1400</v>
      </c>
      <c r="K17" s="449">
        <v>1600</v>
      </c>
      <c r="L17" s="449">
        <v>2000</v>
      </c>
      <c r="M17" s="449">
        <v>2200</v>
      </c>
      <c r="N17" s="514">
        <v>2200</v>
      </c>
      <c r="O17" s="449">
        <v>480</v>
      </c>
      <c r="P17" s="388" t="s">
        <v>411</v>
      </c>
    </row>
    <row r="18" spans="1:16" ht="18.75" customHeight="1">
      <c r="A18" s="368" t="s">
        <v>341</v>
      </c>
      <c r="B18" s="449">
        <v>477</v>
      </c>
      <c r="C18" s="449">
        <v>561.8</v>
      </c>
      <c r="D18" s="449">
        <v>689</v>
      </c>
      <c r="E18" s="449">
        <v>826.8</v>
      </c>
      <c r="F18" s="449">
        <v>996.4</v>
      </c>
      <c r="G18" s="449">
        <v>1166</v>
      </c>
      <c r="H18" s="449">
        <v>1431</v>
      </c>
      <c r="I18" s="449">
        <v>1537</v>
      </c>
      <c r="J18" s="449">
        <v>1696</v>
      </c>
      <c r="K18" s="449">
        <v>2014</v>
      </c>
      <c r="L18" s="449">
        <v>2650</v>
      </c>
      <c r="M18" s="449">
        <v>2968</v>
      </c>
      <c r="N18" s="514">
        <v>2968</v>
      </c>
      <c r="O18" s="449">
        <v>440</v>
      </c>
      <c r="P18" s="388" t="s">
        <v>341</v>
      </c>
    </row>
    <row r="19" spans="1:16" ht="18.75" customHeight="1">
      <c r="A19" s="368" t="s">
        <v>76</v>
      </c>
      <c r="B19" s="449">
        <v>685</v>
      </c>
      <c r="C19" s="449">
        <v>775</v>
      </c>
      <c r="D19" s="449">
        <v>865</v>
      </c>
      <c r="E19" s="449">
        <v>1000</v>
      </c>
      <c r="F19" s="449">
        <v>1150</v>
      </c>
      <c r="G19" s="449">
        <v>1300</v>
      </c>
      <c r="H19" s="449">
        <v>1550</v>
      </c>
      <c r="I19" s="449">
        <v>1650</v>
      </c>
      <c r="J19" s="449">
        <v>1800</v>
      </c>
      <c r="K19" s="449">
        <v>2080</v>
      </c>
      <c r="L19" s="449">
        <v>2560</v>
      </c>
      <c r="M19" s="449">
        <v>2800</v>
      </c>
      <c r="N19" s="514">
        <v>1680</v>
      </c>
      <c r="O19" s="449">
        <v>440</v>
      </c>
      <c r="P19" s="388" t="s">
        <v>76</v>
      </c>
    </row>
    <row r="20" spans="1:16" ht="18.75" customHeight="1">
      <c r="A20" s="368" t="s">
        <v>342</v>
      </c>
      <c r="B20" s="449">
        <v>473</v>
      </c>
      <c r="C20" s="449">
        <v>706</v>
      </c>
      <c r="D20" s="449">
        <v>669</v>
      </c>
      <c r="E20" s="449">
        <v>894</v>
      </c>
      <c r="F20" s="449">
        <v>1025</v>
      </c>
      <c r="G20" s="449">
        <v>1067</v>
      </c>
      <c r="H20" s="449">
        <v>1271</v>
      </c>
      <c r="I20" s="449">
        <v>1692</v>
      </c>
      <c r="J20" s="449">
        <v>1792</v>
      </c>
      <c r="K20" s="449">
        <v>1922</v>
      </c>
      <c r="L20" s="449">
        <v>2282</v>
      </c>
      <c r="M20" s="449">
        <v>2700</v>
      </c>
      <c r="N20" s="514">
        <v>2282</v>
      </c>
      <c r="O20" s="449">
        <v>510</v>
      </c>
      <c r="P20" s="388" t="s">
        <v>412</v>
      </c>
    </row>
    <row r="21" spans="1:16" ht="18.75" customHeight="1">
      <c r="A21" s="368" t="s">
        <v>343</v>
      </c>
      <c r="B21" s="449">
        <v>580</v>
      </c>
      <c r="C21" s="449">
        <v>660</v>
      </c>
      <c r="D21" s="449">
        <v>780</v>
      </c>
      <c r="E21" s="449">
        <v>910</v>
      </c>
      <c r="F21" s="449">
        <v>1070</v>
      </c>
      <c r="G21" s="449">
        <v>1230</v>
      </c>
      <c r="H21" s="449">
        <v>1480</v>
      </c>
      <c r="I21" s="449">
        <v>1580</v>
      </c>
      <c r="J21" s="449">
        <v>1730</v>
      </c>
      <c r="K21" s="449">
        <v>1970</v>
      </c>
      <c r="L21" s="449">
        <v>2450</v>
      </c>
      <c r="M21" s="449">
        <v>2690</v>
      </c>
      <c r="N21" s="514">
        <v>2690</v>
      </c>
      <c r="O21" s="449">
        <v>505</v>
      </c>
      <c r="P21" s="388" t="s">
        <v>413</v>
      </c>
    </row>
    <row r="22" spans="1:16" ht="18.75" customHeight="1">
      <c r="A22" s="368" t="s">
        <v>85</v>
      </c>
      <c r="B22" s="449">
        <v>610</v>
      </c>
      <c r="C22" s="449">
        <v>705</v>
      </c>
      <c r="D22" s="449">
        <v>800</v>
      </c>
      <c r="E22" s="449">
        <v>800</v>
      </c>
      <c r="F22" s="449">
        <v>1180</v>
      </c>
      <c r="G22" s="449">
        <v>1465</v>
      </c>
      <c r="H22" s="449">
        <v>1750</v>
      </c>
      <c r="I22" s="449">
        <v>1940</v>
      </c>
      <c r="J22" s="449">
        <v>1845</v>
      </c>
      <c r="K22" s="449">
        <v>2320</v>
      </c>
      <c r="L22" s="449">
        <v>3175</v>
      </c>
      <c r="M22" s="449">
        <v>3650</v>
      </c>
      <c r="N22" s="514">
        <v>2300</v>
      </c>
      <c r="O22" s="449">
        <v>460</v>
      </c>
      <c r="P22" s="388" t="s">
        <v>414</v>
      </c>
    </row>
    <row r="23" spans="1:16" ht="18.75" customHeight="1">
      <c r="A23" s="368" t="s">
        <v>88</v>
      </c>
      <c r="B23" s="449">
        <v>700</v>
      </c>
      <c r="C23" s="449">
        <v>780</v>
      </c>
      <c r="D23" s="449">
        <v>900</v>
      </c>
      <c r="E23" s="449">
        <v>1030</v>
      </c>
      <c r="F23" s="449">
        <v>1190</v>
      </c>
      <c r="G23" s="449">
        <v>1350</v>
      </c>
      <c r="H23" s="449">
        <v>1600</v>
      </c>
      <c r="I23" s="449">
        <v>1700</v>
      </c>
      <c r="J23" s="449">
        <v>1830</v>
      </c>
      <c r="K23" s="449">
        <v>2070</v>
      </c>
      <c r="L23" s="449">
        <v>2550</v>
      </c>
      <c r="M23" s="449">
        <v>2790</v>
      </c>
      <c r="N23" s="514">
        <v>2790</v>
      </c>
      <c r="O23" s="449">
        <v>565</v>
      </c>
      <c r="P23" s="388" t="s">
        <v>415</v>
      </c>
    </row>
    <row r="24" spans="1:16" ht="18.75" customHeight="1">
      <c r="A24" s="368" t="s">
        <v>19</v>
      </c>
      <c r="B24" s="449">
        <v>912</v>
      </c>
      <c r="C24" s="449">
        <v>912</v>
      </c>
      <c r="D24" s="449">
        <v>1102</v>
      </c>
      <c r="E24" s="449">
        <v>1102</v>
      </c>
      <c r="F24" s="449">
        <v>1482</v>
      </c>
      <c r="G24" s="449">
        <v>1610</v>
      </c>
      <c r="H24" s="449">
        <v>1867</v>
      </c>
      <c r="I24" s="449">
        <v>1995</v>
      </c>
      <c r="J24" s="449">
        <v>1867</v>
      </c>
      <c r="K24" s="449">
        <v>2251</v>
      </c>
      <c r="L24" s="449">
        <v>2883</v>
      </c>
      <c r="M24" s="449">
        <v>3131</v>
      </c>
      <c r="N24" s="514">
        <v>2475</v>
      </c>
      <c r="O24" s="449">
        <v>536</v>
      </c>
      <c r="P24" s="388" t="s">
        <v>64</v>
      </c>
    </row>
    <row r="25" spans="1:16" ht="18.75" customHeight="1">
      <c r="A25" s="368" t="s">
        <v>68</v>
      </c>
      <c r="B25" s="449">
        <v>605</v>
      </c>
      <c r="C25" s="449">
        <v>715</v>
      </c>
      <c r="D25" s="449">
        <v>825</v>
      </c>
      <c r="E25" s="449">
        <v>825</v>
      </c>
      <c r="F25" s="449">
        <v>1265</v>
      </c>
      <c r="G25" s="449">
        <v>1463</v>
      </c>
      <c r="H25" s="449">
        <v>1595</v>
      </c>
      <c r="I25" s="449">
        <v>1683</v>
      </c>
      <c r="J25" s="449">
        <v>1639</v>
      </c>
      <c r="K25" s="449">
        <v>1859</v>
      </c>
      <c r="L25" s="449">
        <v>2255</v>
      </c>
      <c r="M25" s="449">
        <v>2475</v>
      </c>
      <c r="N25" s="514">
        <v>1320</v>
      </c>
      <c r="O25" s="449">
        <v>561</v>
      </c>
      <c r="P25" s="388" t="s">
        <v>459</v>
      </c>
    </row>
    <row r="26" spans="1:16" ht="18.75" customHeight="1">
      <c r="A26" s="368" t="s">
        <v>344</v>
      </c>
      <c r="B26" s="449">
        <v>736</v>
      </c>
      <c r="C26" s="449">
        <v>736</v>
      </c>
      <c r="D26" s="449">
        <v>846</v>
      </c>
      <c r="E26" s="449">
        <v>846</v>
      </c>
      <c r="F26" s="449">
        <v>1286</v>
      </c>
      <c r="G26" s="449">
        <v>1616</v>
      </c>
      <c r="H26" s="449">
        <v>1946</v>
      </c>
      <c r="I26" s="449">
        <v>2166</v>
      </c>
      <c r="J26" s="449">
        <v>2056</v>
      </c>
      <c r="K26" s="449">
        <v>2606</v>
      </c>
      <c r="L26" s="449">
        <v>3596</v>
      </c>
      <c r="M26" s="449">
        <v>4146</v>
      </c>
      <c r="N26" s="514">
        <v>2492</v>
      </c>
      <c r="O26" s="449">
        <v>516</v>
      </c>
      <c r="P26" s="388" t="s">
        <v>417</v>
      </c>
    </row>
    <row r="27" spans="1:16" ht="18.75" customHeight="1">
      <c r="A27" s="368" t="s">
        <v>172</v>
      </c>
      <c r="B27" s="449">
        <v>846</v>
      </c>
      <c r="C27" s="449">
        <v>996</v>
      </c>
      <c r="D27" s="449">
        <v>1222</v>
      </c>
      <c r="E27" s="449">
        <v>1466</v>
      </c>
      <c r="F27" s="449">
        <v>1767</v>
      </c>
      <c r="G27" s="449">
        <v>2067</v>
      </c>
      <c r="H27" s="449">
        <v>2537</v>
      </c>
      <c r="I27" s="449">
        <v>2725</v>
      </c>
      <c r="J27" s="449">
        <v>3007</v>
      </c>
      <c r="K27" s="449">
        <v>3571</v>
      </c>
      <c r="L27" s="449">
        <v>4698</v>
      </c>
      <c r="M27" s="449">
        <v>5262</v>
      </c>
      <c r="N27" s="514">
        <v>5262</v>
      </c>
      <c r="O27" s="449">
        <v>789</v>
      </c>
      <c r="P27" s="388" t="s">
        <v>418</v>
      </c>
    </row>
    <row r="28" spans="1:16" ht="18.75" customHeight="1">
      <c r="A28" s="368" t="s">
        <v>77</v>
      </c>
      <c r="B28" s="449">
        <v>420</v>
      </c>
      <c r="C28" s="449">
        <v>480</v>
      </c>
      <c r="D28" s="449">
        <v>540</v>
      </c>
      <c r="E28" s="449">
        <v>540</v>
      </c>
      <c r="F28" s="449">
        <v>780</v>
      </c>
      <c r="G28" s="449">
        <v>960</v>
      </c>
      <c r="H28" s="449">
        <v>1140</v>
      </c>
      <c r="I28" s="449">
        <v>1260</v>
      </c>
      <c r="J28" s="449">
        <v>1200</v>
      </c>
      <c r="K28" s="449">
        <v>1536</v>
      </c>
      <c r="L28" s="449">
        <v>2184</v>
      </c>
      <c r="M28" s="449">
        <v>2544</v>
      </c>
      <c r="N28" s="514">
        <v>2184</v>
      </c>
      <c r="O28" s="449">
        <v>270</v>
      </c>
      <c r="P28" s="388" t="s">
        <v>419</v>
      </c>
    </row>
    <row r="29" spans="1:16" ht="18.75" customHeight="1">
      <c r="A29" s="368" t="s">
        <v>345</v>
      </c>
      <c r="B29" s="449">
        <v>852</v>
      </c>
      <c r="C29" s="449">
        <v>923</v>
      </c>
      <c r="D29" s="449">
        <v>1031</v>
      </c>
      <c r="E29" s="449">
        <v>1147</v>
      </c>
      <c r="F29" s="449">
        <v>1290</v>
      </c>
      <c r="G29" s="449">
        <v>1433</v>
      </c>
      <c r="H29" s="449">
        <v>1657</v>
      </c>
      <c r="I29" s="449">
        <v>1747</v>
      </c>
      <c r="J29" s="449">
        <v>1881</v>
      </c>
      <c r="K29" s="449">
        <v>2149</v>
      </c>
      <c r="L29" s="449">
        <v>2686</v>
      </c>
      <c r="M29" s="449">
        <v>2955</v>
      </c>
      <c r="N29" s="514">
        <v>2732</v>
      </c>
      <c r="O29" s="449">
        <v>618</v>
      </c>
      <c r="P29" s="388" t="s">
        <v>420</v>
      </c>
    </row>
    <row r="30" spans="1:16" ht="18.75" customHeight="1">
      <c r="A30" s="368" t="s">
        <v>164</v>
      </c>
      <c r="B30" s="449">
        <v>725</v>
      </c>
      <c r="C30" s="449">
        <v>797</v>
      </c>
      <c r="D30" s="449">
        <v>905</v>
      </c>
      <c r="E30" s="449">
        <v>1022</v>
      </c>
      <c r="F30" s="449">
        <v>1166</v>
      </c>
      <c r="G30" s="449">
        <v>1310</v>
      </c>
      <c r="H30" s="449">
        <v>1535</v>
      </c>
      <c r="I30" s="449">
        <v>1625</v>
      </c>
      <c r="J30" s="449">
        <v>1760</v>
      </c>
      <c r="K30" s="449">
        <v>2030</v>
      </c>
      <c r="L30" s="449">
        <v>2570</v>
      </c>
      <c r="M30" s="449">
        <v>2840</v>
      </c>
      <c r="N30" s="514">
        <v>2690</v>
      </c>
      <c r="O30" s="449">
        <v>556</v>
      </c>
      <c r="P30" s="388" t="s">
        <v>421</v>
      </c>
    </row>
    <row r="31" spans="1:16" ht="18.75" customHeight="1">
      <c r="A31" s="368" t="s">
        <v>86</v>
      </c>
      <c r="B31" s="449">
        <v>982</v>
      </c>
      <c r="C31" s="449">
        <v>1106</v>
      </c>
      <c r="D31" s="449">
        <v>1268</v>
      </c>
      <c r="E31" s="449">
        <v>1419</v>
      </c>
      <c r="F31" s="449">
        <v>1572</v>
      </c>
      <c r="G31" s="449">
        <v>1699</v>
      </c>
      <c r="H31" s="449">
        <v>1849</v>
      </c>
      <c r="I31" s="449">
        <v>1898</v>
      </c>
      <c r="J31" s="449">
        <v>1960</v>
      </c>
      <c r="K31" s="449">
        <v>2053</v>
      </c>
      <c r="L31" s="449">
        <v>2159</v>
      </c>
      <c r="M31" s="449">
        <v>2189</v>
      </c>
      <c r="N31" s="514">
        <v>2837</v>
      </c>
      <c r="O31" s="449">
        <v>759</v>
      </c>
      <c r="P31" s="388" t="s">
        <v>422</v>
      </c>
    </row>
    <row r="32" spans="1:16" ht="18.75" customHeight="1">
      <c r="A32" s="368" t="s">
        <v>326</v>
      </c>
      <c r="B32" s="449">
        <v>716</v>
      </c>
      <c r="C32" s="449">
        <v>812</v>
      </c>
      <c r="D32" s="449">
        <v>956</v>
      </c>
      <c r="E32" s="449">
        <v>1077</v>
      </c>
      <c r="F32" s="449">
        <v>1226</v>
      </c>
      <c r="G32" s="449">
        <v>1374</v>
      </c>
      <c r="H32" s="449">
        <v>1607</v>
      </c>
      <c r="I32" s="449">
        <v>1700</v>
      </c>
      <c r="J32" s="449">
        <v>1839</v>
      </c>
      <c r="K32" s="449">
        <v>2095</v>
      </c>
      <c r="L32" s="449">
        <v>2604</v>
      </c>
      <c r="M32" s="449">
        <v>2859</v>
      </c>
      <c r="N32" s="514">
        <v>2601</v>
      </c>
      <c r="O32" s="449">
        <v>555</v>
      </c>
      <c r="P32" s="388" t="s">
        <v>467</v>
      </c>
    </row>
    <row r="33" spans="1:16" ht="18.75" customHeight="1">
      <c r="A33" s="368" t="s">
        <v>327</v>
      </c>
      <c r="B33" s="449">
        <v>492</v>
      </c>
      <c r="C33" s="449">
        <v>564</v>
      </c>
      <c r="D33" s="449">
        <v>636</v>
      </c>
      <c r="E33" s="449">
        <v>636</v>
      </c>
      <c r="F33" s="449">
        <v>936</v>
      </c>
      <c r="G33" s="449">
        <v>1188</v>
      </c>
      <c r="H33" s="449">
        <v>1440</v>
      </c>
      <c r="I33" s="449">
        <v>1608</v>
      </c>
      <c r="J33" s="449">
        <v>1524</v>
      </c>
      <c r="K33" s="449">
        <v>1944</v>
      </c>
      <c r="L33" s="449">
        <v>2700</v>
      </c>
      <c r="M33" s="449">
        <v>3120</v>
      </c>
      <c r="N33" s="514">
        <v>1980</v>
      </c>
      <c r="O33" s="449">
        <v>270</v>
      </c>
      <c r="P33" s="388" t="s">
        <v>424</v>
      </c>
    </row>
    <row r="34" spans="1:16" ht="18.75" customHeight="1">
      <c r="A34" s="368" t="s">
        <v>328</v>
      </c>
      <c r="B34" s="449">
        <v>370</v>
      </c>
      <c r="C34" s="449">
        <v>660</v>
      </c>
      <c r="D34" s="449">
        <v>554</v>
      </c>
      <c r="E34" s="449">
        <v>898</v>
      </c>
      <c r="F34" s="449">
        <v>871</v>
      </c>
      <c r="G34" s="449">
        <v>792</v>
      </c>
      <c r="H34" s="449">
        <v>950</v>
      </c>
      <c r="I34" s="449">
        <v>1452</v>
      </c>
      <c r="J34" s="449">
        <v>1663</v>
      </c>
      <c r="K34" s="449">
        <v>1584</v>
      </c>
      <c r="L34" s="449">
        <v>1663</v>
      </c>
      <c r="M34" s="449">
        <v>2006</v>
      </c>
      <c r="N34" s="514">
        <v>2013</v>
      </c>
      <c r="O34" s="449">
        <v>350</v>
      </c>
      <c r="P34" s="388" t="s">
        <v>425</v>
      </c>
    </row>
    <row r="35" spans="1:16" ht="18.75" customHeight="1">
      <c r="A35" s="368" t="s">
        <v>329</v>
      </c>
      <c r="B35" s="449">
        <v>766.7647058823529</v>
      </c>
      <c r="C35" s="449">
        <v>840.2941176470588</v>
      </c>
      <c r="D35" s="449">
        <v>730</v>
      </c>
      <c r="E35" s="449">
        <v>1046.1764705882351</v>
      </c>
      <c r="F35" s="449">
        <v>1060.8823529411764</v>
      </c>
      <c r="G35" s="449">
        <v>1082.941176470588</v>
      </c>
      <c r="H35" s="449">
        <v>1171.1764705882351</v>
      </c>
      <c r="I35" s="449">
        <v>1605</v>
      </c>
      <c r="J35" s="449">
        <v>2752.0588235294117</v>
      </c>
      <c r="K35" s="449">
        <v>2163.823529411765</v>
      </c>
      <c r="L35" s="449">
        <v>2531.4705882352937</v>
      </c>
      <c r="M35" s="449">
        <v>2531.4705882352937</v>
      </c>
      <c r="N35" s="514">
        <v>2636.4705882352937</v>
      </c>
      <c r="O35" s="449">
        <v>105</v>
      </c>
      <c r="P35" s="388" t="s">
        <v>329</v>
      </c>
    </row>
    <row r="36" spans="1:16" ht="18.75" customHeight="1">
      <c r="A36" s="368" t="s">
        <v>330</v>
      </c>
      <c r="B36" s="449">
        <v>700</v>
      </c>
      <c r="C36" s="449">
        <v>840</v>
      </c>
      <c r="D36" s="449">
        <v>980</v>
      </c>
      <c r="E36" s="449">
        <v>1120</v>
      </c>
      <c r="F36" s="449">
        <v>1400</v>
      </c>
      <c r="G36" s="449">
        <v>1540</v>
      </c>
      <c r="H36" s="449">
        <v>1960</v>
      </c>
      <c r="I36" s="449">
        <v>2100</v>
      </c>
      <c r="J36" s="449">
        <v>2240</v>
      </c>
      <c r="K36" s="449">
        <v>2660</v>
      </c>
      <c r="L36" s="449">
        <v>3500</v>
      </c>
      <c r="M36" s="449">
        <v>3920</v>
      </c>
      <c r="N36" s="514">
        <v>2972</v>
      </c>
      <c r="O36" s="449">
        <v>452</v>
      </c>
      <c r="P36" s="388" t="s">
        <v>320</v>
      </c>
    </row>
    <row r="37" spans="1:16" ht="18.75" customHeight="1">
      <c r="A37" s="368" t="s">
        <v>331</v>
      </c>
      <c r="B37" s="449">
        <v>400</v>
      </c>
      <c r="C37" s="449">
        <v>450</v>
      </c>
      <c r="D37" s="449">
        <v>500</v>
      </c>
      <c r="E37" s="449">
        <v>550</v>
      </c>
      <c r="F37" s="449">
        <v>650</v>
      </c>
      <c r="G37" s="449">
        <v>700</v>
      </c>
      <c r="H37" s="449">
        <v>850</v>
      </c>
      <c r="I37" s="449">
        <v>900</v>
      </c>
      <c r="J37" s="449">
        <v>1300</v>
      </c>
      <c r="K37" s="449">
        <v>1300</v>
      </c>
      <c r="L37" s="449">
        <v>1500</v>
      </c>
      <c r="M37" s="449">
        <v>1500</v>
      </c>
      <c r="N37" s="514">
        <v>1510</v>
      </c>
      <c r="O37" s="449">
        <v>210</v>
      </c>
      <c r="P37" s="388" t="s">
        <v>321</v>
      </c>
    </row>
    <row r="38" spans="1:16" ht="18.75" customHeight="1">
      <c r="A38" s="368" t="s">
        <v>21</v>
      </c>
      <c r="B38" s="449">
        <v>895.2</v>
      </c>
      <c r="C38" s="449">
        <v>983.4</v>
      </c>
      <c r="D38" s="449">
        <v>1071.6</v>
      </c>
      <c r="E38" s="449">
        <v>1159.8</v>
      </c>
      <c r="F38" s="449">
        <v>1336.2</v>
      </c>
      <c r="G38" s="449">
        <v>1424.4</v>
      </c>
      <c r="H38" s="449">
        <v>1689</v>
      </c>
      <c r="I38" s="449">
        <v>1777.2</v>
      </c>
      <c r="J38" s="449">
        <v>1865.4</v>
      </c>
      <c r="K38" s="449">
        <v>2193.6</v>
      </c>
      <c r="L38" s="449">
        <v>3104.4</v>
      </c>
      <c r="M38" s="449">
        <v>3559.8</v>
      </c>
      <c r="N38" s="514">
        <v>1628</v>
      </c>
      <c r="O38" s="449">
        <v>1040</v>
      </c>
      <c r="P38" s="388" t="s">
        <v>216</v>
      </c>
    </row>
    <row r="39" spans="1:16" ht="18.75" customHeight="1">
      <c r="A39" s="368" t="s">
        <v>22</v>
      </c>
      <c r="B39" s="449">
        <v>698</v>
      </c>
      <c r="C39" s="449">
        <v>824</v>
      </c>
      <c r="D39" s="449">
        <v>950</v>
      </c>
      <c r="E39" s="449">
        <v>1139</v>
      </c>
      <c r="F39" s="449">
        <v>1328</v>
      </c>
      <c r="G39" s="449">
        <v>1517</v>
      </c>
      <c r="H39" s="449">
        <v>1791.5</v>
      </c>
      <c r="I39" s="449">
        <v>1791.5</v>
      </c>
      <c r="J39" s="449">
        <v>1791.5</v>
      </c>
      <c r="K39" s="449">
        <v>1791.5</v>
      </c>
      <c r="L39" s="449">
        <v>1791.5</v>
      </c>
      <c r="M39" s="449">
        <v>1791.5</v>
      </c>
      <c r="N39" s="514">
        <v>1791.5</v>
      </c>
      <c r="O39" s="449">
        <v>450</v>
      </c>
      <c r="P39" s="388" t="s">
        <v>84</v>
      </c>
    </row>
    <row r="40" spans="1:16" ht="18.75" customHeight="1">
      <c r="A40" s="368" t="s">
        <v>332</v>
      </c>
      <c r="B40" s="449">
        <v>1221.1877078399998</v>
      </c>
      <c r="C40" s="449">
        <v>1365.4797083174396</v>
      </c>
      <c r="D40" s="449">
        <v>1550.4704287184634</v>
      </c>
      <c r="E40" s="449">
        <v>1717.7282333373291</v>
      </c>
      <c r="F40" s="449">
        <v>1881.8918248865048</v>
      </c>
      <c r="G40" s="449">
        <v>2012.6347390742148</v>
      </c>
      <c r="H40" s="449">
        <v>2160.316927307939</v>
      </c>
      <c r="I40" s="449">
        <v>2205.872557484827</v>
      </c>
      <c r="J40" s="449">
        <v>2263.1648855008366</v>
      </c>
      <c r="K40" s="449">
        <v>2344.1604044121195</v>
      </c>
      <c r="L40" s="449">
        <v>2428.446223333098</v>
      </c>
      <c r="M40" s="449">
        <v>2449.2885910283558</v>
      </c>
      <c r="N40" s="514">
        <v>3288.9276441270085</v>
      </c>
      <c r="O40" s="449">
        <v>912.6231403350515</v>
      </c>
      <c r="P40" s="388" t="s">
        <v>332</v>
      </c>
    </row>
    <row r="41" spans="1:8" ht="18.75" customHeight="1">
      <c r="A41" s="368"/>
      <c r="B41" s="381"/>
      <c r="C41" s="381"/>
      <c r="D41" s="381"/>
      <c r="E41" s="381"/>
      <c r="F41" s="381"/>
      <c r="G41" s="381"/>
      <c r="H41" s="381"/>
    </row>
    <row r="42" spans="1:8" ht="18.75" customHeight="1">
      <c r="A42" s="370"/>
      <c r="B42" s="381"/>
      <c r="C42" s="381"/>
      <c r="D42" s="381"/>
      <c r="E42" s="381"/>
      <c r="F42" s="381"/>
      <c r="G42" s="381"/>
      <c r="H42" s="381"/>
    </row>
    <row r="43" spans="1:8" ht="18.75" customHeight="1">
      <c r="A43" s="368"/>
      <c r="B43" s="371"/>
      <c r="C43" s="371"/>
      <c r="D43" s="371"/>
      <c r="E43" s="371"/>
      <c r="F43" s="371"/>
      <c r="G43" s="372"/>
      <c r="H43" s="372"/>
    </row>
    <row r="44" ht="18.75" customHeight="1">
      <c r="I44" s="373"/>
    </row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spans="2:6" ht="18.75" customHeight="1">
      <c r="B73" s="374"/>
      <c r="C73" s="374"/>
      <c r="D73" s="374"/>
      <c r="E73" s="374"/>
      <c r="F73" s="374"/>
    </row>
    <row r="74" spans="2:6" ht="18.75" customHeight="1">
      <c r="B74" s="374"/>
      <c r="C74" s="374"/>
      <c r="D74" s="374"/>
      <c r="E74" s="374"/>
      <c r="F74" s="374"/>
    </row>
    <row r="75" spans="2:6" ht="12.75">
      <c r="B75" s="374"/>
      <c r="C75" s="374"/>
      <c r="D75" s="374"/>
      <c r="E75" s="374"/>
      <c r="F75" s="374"/>
    </row>
    <row r="76" spans="2:6" ht="12.75">
      <c r="B76" s="374"/>
      <c r="C76" s="374"/>
      <c r="D76" s="374"/>
      <c r="E76" s="374"/>
      <c r="F76" s="374"/>
    </row>
    <row r="77" spans="2:6" ht="12.75">
      <c r="B77" s="374"/>
      <c r="C77" s="374"/>
      <c r="D77" s="374"/>
      <c r="E77" s="374"/>
      <c r="F77" s="374"/>
    </row>
    <row r="78" spans="2:6" ht="12.75">
      <c r="B78" s="374"/>
      <c r="C78" s="374"/>
      <c r="D78" s="374"/>
      <c r="E78" s="374"/>
      <c r="F78" s="374"/>
    </row>
    <row r="79" spans="2:6" ht="12.75">
      <c r="B79" s="374"/>
      <c r="C79" s="374"/>
      <c r="D79" s="374"/>
      <c r="E79" s="374"/>
      <c r="F79" s="374"/>
    </row>
    <row r="80" spans="2:6" ht="12.75">
      <c r="B80" s="374"/>
      <c r="C80" s="374"/>
      <c r="D80" s="374"/>
      <c r="E80" s="374"/>
      <c r="F80" s="374"/>
    </row>
    <row r="81" spans="2:6" ht="12.75">
      <c r="B81" s="374"/>
      <c r="C81" s="374"/>
      <c r="D81" s="374"/>
      <c r="E81" s="374"/>
      <c r="F81" s="374"/>
    </row>
    <row r="82" spans="2:6" ht="12.75">
      <c r="B82" s="374"/>
      <c r="C82" s="374"/>
      <c r="D82" s="374"/>
      <c r="E82" s="374"/>
      <c r="F82" s="374"/>
    </row>
    <row r="83" spans="2:6" ht="12.75">
      <c r="B83" s="374"/>
      <c r="C83" s="374"/>
      <c r="D83" s="374"/>
      <c r="E83" s="374"/>
      <c r="F83" s="374"/>
    </row>
    <row r="84" spans="2:6" ht="12.75">
      <c r="B84" s="374"/>
      <c r="C84" s="374"/>
      <c r="D84" s="374"/>
      <c r="E84" s="374"/>
      <c r="F84" s="374"/>
    </row>
    <row r="85" spans="2:6" ht="12.75">
      <c r="B85" s="374"/>
      <c r="C85" s="374"/>
      <c r="D85" s="374"/>
      <c r="E85" s="374"/>
      <c r="F85" s="374"/>
    </row>
    <row r="86" spans="2:6" ht="12.75">
      <c r="B86" s="374"/>
      <c r="C86" s="374"/>
      <c r="D86" s="374"/>
      <c r="E86" s="374"/>
      <c r="F86" s="374"/>
    </row>
    <row r="87" spans="2:6" ht="12.75">
      <c r="B87" s="374"/>
      <c r="C87" s="374"/>
      <c r="D87" s="374"/>
      <c r="E87" s="374"/>
      <c r="F87" s="374"/>
    </row>
    <row r="88" spans="2:6" ht="12.75">
      <c r="B88" s="374"/>
      <c r="C88" s="374"/>
      <c r="D88" s="374"/>
      <c r="E88" s="374"/>
      <c r="F88" s="374"/>
    </row>
    <row r="89" spans="2:6" ht="12.75">
      <c r="B89" s="374"/>
      <c r="C89" s="374"/>
      <c r="D89" s="374"/>
      <c r="E89" s="374"/>
      <c r="F89" s="374"/>
    </row>
    <row r="90" spans="2:6" ht="12.75">
      <c r="B90" s="374"/>
      <c r="C90" s="374"/>
      <c r="D90" s="374"/>
      <c r="E90" s="374"/>
      <c r="F90" s="374"/>
    </row>
    <row r="91" spans="2:6" ht="12.75">
      <c r="B91" s="374"/>
      <c r="C91" s="374"/>
      <c r="D91" s="374"/>
      <c r="E91" s="374"/>
      <c r="F91" s="374"/>
    </row>
    <row r="92" spans="2:6" ht="12.75">
      <c r="B92" s="374"/>
      <c r="C92" s="374"/>
      <c r="D92" s="374"/>
      <c r="E92" s="374"/>
      <c r="F92" s="374"/>
    </row>
    <row r="93" spans="2:6" ht="12.75">
      <c r="B93" s="374"/>
      <c r="C93" s="374"/>
      <c r="D93" s="374"/>
      <c r="E93" s="374"/>
      <c r="F93" s="374"/>
    </row>
    <row r="94" spans="2:6" ht="12.75">
      <c r="B94" s="374"/>
      <c r="C94" s="374"/>
      <c r="D94" s="374"/>
      <c r="E94" s="374"/>
      <c r="F94" s="374"/>
    </row>
    <row r="95" spans="2:6" ht="12.75">
      <c r="B95" s="374"/>
      <c r="C95" s="374"/>
      <c r="D95" s="374"/>
      <c r="E95" s="374"/>
      <c r="F95" s="374"/>
    </row>
    <row r="96" spans="2:6" ht="12.75">
      <c r="B96" s="374"/>
      <c r="C96" s="374"/>
      <c r="D96" s="374"/>
      <c r="E96" s="374"/>
      <c r="F96" s="374"/>
    </row>
    <row r="97" spans="2:6" ht="12.75">
      <c r="B97" s="374"/>
      <c r="C97" s="374"/>
      <c r="D97" s="374"/>
      <c r="E97" s="374"/>
      <c r="F97" s="374"/>
    </row>
    <row r="98" spans="2:6" ht="12.75">
      <c r="B98" s="374"/>
      <c r="C98" s="374"/>
      <c r="D98" s="374"/>
      <c r="E98" s="374"/>
      <c r="F98" s="374"/>
    </row>
    <row r="99" spans="2:6" ht="12.75">
      <c r="B99" s="374"/>
      <c r="C99" s="374"/>
      <c r="D99" s="374"/>
      <c r="E99" s="374"/>
      <c r="F99" s="374"/>
    </row>
    <row r="100" spans="2:6" ht="12.75">
      <c r="B100" s="374"/>
      <c r="C100" s="374"/>
      <c r="D100" s="374"/>
      <c r="E100" s="374"/>
      <c r="F100" s="374"/>
    </row>
    <row r="101" spans="2:6" ht="12.75">
      <c r="B101" s="374"/>
      <c r="C101" s="374"/>
      <c r="D101" s="374"/>
      <c r="E101" s="374"/>
      <c r="F101" s="374"/>
    </row>
    <row r="102" spans="2:6" ht="12.75">
      <c r="B102" s="374"/>
      <c r="C102" s="374"/>
      <c r="D102" s="374"/>
      <c r="E102" s="374"/>
      <c r="F102" s="374"/>
    </row>
    <row r="103" spans="2:6" ht="12.75">
      <c r="B103" s="374"/>
      <c r="C103" s="374"/>
      <c r="D103" s="374"/>
      <c r="E103" s="374"/>
      <c r="F103" s="374"/>
    </row>
    <row r="104" spans="2:6" ht="12.75">
      <c r="B104" s="374"/>
      <c r="C104" s="374"/>
      <c r="D104" s="374"/>
      <c r="E104" s="374"/>
      <c r="F104" s="374"/>
    </row>
    <row r="105" spans="2:6" ht="12.75">
      <c r="B105" s="374"/>
      <c r="C105" s="374"/>
      <c r="D105" s="374"/>
      <c r="E105" s="374"/>
      <c r="F105" s="374"/>
    </row>
    <row r="106" spans="2:6" ht="12.75">
      <c r="B106" s="374"/>
      <c r="C106" s="374"/>
      <c r="D106" s="374"/>
      <c r="E106" s="374"/>
      <c r="F106" s="374"/>
    </row>
    <row r="107" spans="2:6" ht="12.75">
      <c r="B107" s="374"/>
      <c r="C107" s="374"/>
      <c r="D107" s="374"/>
      <c r="E107" s="374"/>
      <c r="F107" s="374"/>
    </row>
    <row r="108" spans="2:6" ht="12.75">
      <c r="B108" s="374"/>
      <c r="C108" s="374"/>
      <c r="D108" s="374"/>
      <c r="E108" s="374"/>
      <c r="F108" s="374"/>
    </row>
    <row r="109" spans="2:6" ht="12.75">
      <c r="B109" s="374"/>
      <c r="C109" s="374"/>
      <c r="D109" s="374"/>
      <c r="E109" s="374"/>
      <c r="F109" s="374"/>
    </row>
    <row r="110" spans="2:6" ht="12.75">
      <c r="B110" s="374"/>
      <c r="C110" s="374"/>
      <c r="D110" s="374"/>
      <c r="E110" s="374"/>
      <c r="F110" s="374"/>
    </row>
    <row r="111" spans="2:6" ht="12.75">
      <c r="B111" s="374"/>
      <c r="C111" s="374"/>
      <c r="D111" s="374"/>
      <c r="E111" s="374"/>
      <c r="F111" s="374"/>
    </row>
    <row r="112" spans="2:6" ht="12.75">
      <c r="B112" s="374"/>
      <c r="C112" s="374"/>
      <c r="D112" s="374"/>
      <c r="E112" s="374"/>
      <c r="F112" s="374"/>
    </row>
    <row r="113" spans="2:6" ht="12.75">
      <c r="B113" s="374"/>
      <c r="C113" s="374"/>
      <c r="D113" s="374"/>
      <c r="E113" s="374"/>
      <c r="F113" s="374"/>
    </row>
    <row r="114" spans="2:6" ht="12.75">
      <c r="B114" s="374"/>
      <c r="C114" s="374"/>
      <c r="D114" s="374"/>
      <c r="E114" s="374"/>
      <c r="F114" s="374"/>
    </row>
    <row r="115" spans="2:6" ht="12.75">
      <c r="B115" s="374"/>
      <c r="C115" s="374"/>
      <c r="D115" s="374"/>
      <c r="E115" s="374"/>
      <c r="F115" s="374"/>
    </row>
    <row r="116" spans="2:6" ht="12.75">
      <c r="B116" s="374"/>
      <c r="C116" s="374"/>
      <c r="D116" s="374"/>
      <c r="E116" s="374"/>
      <c r="F116" s="374"/>
    </row>
    <row r="117" spans="2:6" ht="12.75">
      <c r="B117" s="374"/>
      <c r="C117" s="374"/>
      <c r="D117" s="374"/>
      <c r="E117" s="374"/>
      <c r="F117" s="374"/>
    </row>
    <row r="118" spans="2:6" ht="12.75">
      <c r="B118" s="374"/>
      <c r="C118" s="374"/>
      <c r="D118" s="374"/>
      <c r="E118" s="374"/>
      <c r="F118" s="374"/>
    </row>
    <row r="119" spans="2:6" ht="12.75">
      <c r="B119" s="374"/>
      <c r="C119" s="374"/>
      <c r="D119" s="374"/>
      <c r="E119" s="374"/>
      <c r="F119" s="374"/>
    </row>
    <row r="120" spans="2:6" ht="12.75">
      <c r="B120" s="374"/>
      <c r="C120" s="374"/>
      <c r="D120" s="374"/>
      <c r="E120" s="374"/>
      <c r="F120" s="374"/>
    </row>
    <row r="121" spans="2:6" ht="12.75">
      <c r="B121" s="374"/>
      <c r="C121" s="374"/>
      <c r="D121" s="374"/>
      <c r="E121" s="374"/>
      <c r="F121" s="374"/>
    </row>
    <row r="122" spans="2:6" ht="12.75">
      <c r="B122" s="374"/>
      <c r="C122" s="374"/>
      <c r="D122" s="374"/>
      <c r="E122" s="374"/>
      <c r="F122" s="374"/>
    </row>
    <row r="123" spans="2:6" ht="12.75">
      <c r="B123" s="374"/>
      <c r="C123" s="374"/>
      <c r="D123" s="374"/>
      <c r="E123" s="374"/>
      <c r="F123" s="374"/>
    </row>
  </sheetData>
  <mergeCells count="11">
    <mergeCell ref="B14:H14"/>
    <mergeCell ref="B4:H4"/>
    <mergeCell ref="B7:H7"/>
    <mergeCell ref="B9:H9"/>
    <mergeCell ref="B11:H11"/>
    <mergeCell ref="I11:O11"/>
    <mergeCell ref="I14:O14"/>
    <mergeCell ref="I4:M4"/>
    <mergeCell ref="I5:O5"/>
    <mergeCell ref="I7:O7"/>
    <mergeCell ref="I9:O9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contribuzioni&amp;R70 - 71</oddFooter>
  </headerFooter>
  <colBreaks count="1" manualBreakCount="1">
    <brk id="8" max="40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68"/>
  <dimension ref="A1:R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05" customWidth="1"/>
    <col min="2" max="9" width="8.140625" style="405" customWidth="1"/>
    <col min="10" max="11" width="9.7109375" style="405" customWidth="1"/>
    <col min="12" max="13" width="9.5742187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75" customHeight="1">
      <c r="A1" s="404" t="s">
        <v>406</v>
      </c>
      <c r="B1" s="404"/>
      <c r="C1" s="404"/>
      <c r="D1" s="404"/>
      <c r="E1" s="404"/>
      <c r="F1" s="404"/>
      <c r="G1" s="404"/>
      <c r="H1" s="404"/>
      <c r="I1" s="404"/>
    </row>
    <row r="2" spans="2:9" ht="18.75" customHeight="1">
      <c r="B2" s="404"/>
      <c r="C2" s="404"/>
      <c r="D2" s="404"/>
      <c r="E2" s="519"/>
      <c r="F2" s="404"/>
      <c r="G2" s="404"/>
      <c r="H2" s="404"/>
      <c r="I2" s="404"/>
    </row>
    <row r="3" spans="1:9" ht="18.75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75" customHeight="1" thickBot="1">
      <c r="A4" s="520"/>
    </row>
    <row r="5" spans="1:14" ht="18.75" customHeight="1">
      <c r="A5" s="478">
        <v>37</v>
      </c>
      <c r="B5" s="730" t="s">
        <v>361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2"/>
      <c r="N5" s="416">
        <v>37</v>
      </c>
    </row>
    <row r="6" spans="1:14" ht="18.75" customHeight="1" thickBot="1">
      <c r="A6" s="478" t="s">
        <v>238</v>
      </c>
      <c r="B6" s="733" t="s">
        <v>363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5"/>
      <c r="N6" s="417" t="s">
        <v>251</v>
      </c>
    </row>
    <row r="7" spans="1:14" ht="18.75" customHeight="1">
      <c r="A7" s="478"/>
      <c r="B7" s="736" t="s">
        <v>239</v>
      </c>
      <c r="C7" s="737"/>
      <c r="D7" s="736" t="s">
        <v>240</v>
      </c>
      <c r="E7" s="737"/>
      <c r="F7" s="736" t="s">
        <v>241</v>
      </c>
      <c r="G7" s="737"/>
      <c r="H7" s="736" t="s">
        <v>242</v>
      </c>
      <c r="I7" s="737"/>
      <c r="J7" s="736" t="s">
        <v>407</v>
      </c>
      <c r="K7" s="737"/>
      <c r="L7" s="736" t="s">
        <v>408</v>
      </c>
      <c r="M7" s="737"/>
      <c r="N7" s="416"/>
    </row>
    <row r="8" spans="1:14" ht="18.75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8" ht="18.75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75" customHeight="1">
      <c r="A11" s="468" t="s">
        <v>169</v>
      </c>
      <c r="B11" s="452">
        <v>0</v>
      </c>
      <c r="C11" s="453">
        <v>0</v>
      </c>
      <c r="D11" s="429">
        <v>0</v>
      </c>
      <c r="E11" s="430">
        <v>0</v>
      </c>
      <c r="F11" s="452">
        <v>0</v>
      </c>
      <c r="G11" s="453">
        <v>0</v>
      </c>
      <c r="H11" s="452">
        <v>0</v>
      </c>
      <c r="I11" s="453">
        <v>0</v>
      </c>
      <c r="J11" s="452">
        <v>0</v>
      </c>
      <c r="K11" s="453">
        <v>0</v>
      </c>
      <c r="L11" s="429">
        <v>0</v>
      </c>
      <c r="M11" s="453">
        <v>0</v>
      </c>
      <c r="N11" s="466" t="s">
        <v>409</v>
      </c>
    </row>
    <row r="12" spans="1:14" ht="24.75" customHeight="1">
      <c r="A12" s="468" t="s">
        <v>67</v>
      </c>
      <c r="B12" s="452">
        <v>0</v>
      </c>
      <c r="C12" s="453">
        <v>0</v>
      </c>
      <c r="D12" s="429">
        <v>0</v>
      </c>
      <c r="E12" s="430">
        <v>0</v>
      </c>
      <c r="F12" s="452">
        <v>0</v>
      </c>
      <c r="G12" s="453">
        <v>0</v>
      </c>
      <c r="H12" s="452">
        <v>0</v>
      </c>
      <c r="I12" s="453">
        <v>0</v>
      </c>
      <c r="J12" s="452">
        <v>0</v>
      </c>
      <c r="K12" s="453">
        <v>0</v>
      </c>
      <c r="L12" s="429">
        <v>0</v>
      </c>
      <c r="M12" s="453">
        <v>0</v>
      </c>
      <c r="N12" s="466" t="s">
        <v>410</v>
      </c>
    </row>
    <row r="13" spans="1:14" ht="24.75" customHeight="1">
      <c r="A13" s="468" t="s">
        <v>70</v>
      </c>
      <c r="B13" s="452">
        <v>0</v>
      </c>
      <c r="C13" s="453">
        <v>0</v>
      </c>
      <c r="D13" s="429">
        <v>0</v>
      </c>
      <c r="E13" s="430">
        <v>0</v>
      </c>
      <c r="F13" s="452">
        <v>0</v>
      </c>
      <c r="G13" s="453">
        <v>0</v>
      </c>
      <c r="H13" s="452">
        <v>0</v>
      </c>
      <c r="I13" s="453">
        <v>0</v>
      </c>
      <c r="J13" s="452">
        <v>0</v>
      </c>
      <c r="K13" s="453">
        <v>0</v>
      </c>
      <c r="L13" s="429">
        <v>0</v>
      </c>
      <c r="M13" s="453">
        <v>0</v>
      </c>
      <c r="N13" s="466" t="s">
        <v>411</v>
      </c>
    </row>
    <row r="14" spans="1:14" ht="24.75" customHeight="1">
      <c r="A14" s="468" t="s">
        <v>341</v>
      </c>
      <c r="B14" s="452">
        <v>0</v>
      </c>
      <c r="C14" s="453">
        <v>0</v>
      </c>
      <c r="D14" s="429">
        <v>0</v>
      </c>
      <c r="E14" s="430">
        <v>0</v>
      </c>
      <c r="F14" s="452">
        <v>0</v>
      </c>
      <c r="G14" s="453">
        <v>0</v>
      </c>
      <c r="H14" s="452">
        <v>0</v>
      </c>
      <c r="I14" s="453">
        <v>0</v>
      </c>
      <c r="J14" s="452">
        <v>0</v>
      </c>
      <c r="K14" s="453">
        <v>0</v>
      </c>
      <c r="L14" s="429">
        <v>0</v>
      </c>
      <c r="M14" s="453">
        <v>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29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453">
        <v>0</v>
      </c>
      <c r="D16" s="429">
        <v>0</v>
      </c>
      <c r="E16" s="430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29">
        <v>0</v>
      </c>
      <c r="M16" s="453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29">
        <v>0</v>
      </c>
      <c r="E17" s="430">
        <v>0</v>
      </c>
      <c r="F17" s="452">
        <v>0</v>
      </c>
      <c r="G17" s="453">
        <v>0</v>
      </c>
      <c r="H17" s="452">
        <v>0</v>
      </c>
      <c r="I17" s="453">
        <v>0</v>
      </c>
      <c r="J17" s="452">
        <v>0</v>
      </c>
      <c r="K17" s="453">
        <v>0</v>
      </c>
      <c r="L17" s="429">
        <v>0</v>
      </c>
      <c r="M17" s="453">
        <v>0</v>
      </c>
      <c r="N17" s="466" t="s">
        <v>413</v>
      </c>
    </row>
    <row r="18" spans="1:14" ht="24.75" customHeight="1">
      <c r="A18" s="468" t="s">
        <v>85</v>
      </c>
      <c r="B18" s="452">
        <v>0</v>
      </c>
      <c r="C18" s="453">
        <v>0</v>
      </c>
      <c r="D18" s="429">
        <v>0</v>
      </c>
      <c r="E18" s="430">
        <v>0</v>
      </c>
      <c r="F18" s="452">
        <v>0</v>
      </c>
      <c r="G18" s="453">
        <v>0</v>
      </c>
      <c r="H18" s="452">
        <v>0</v>
      </c>
      <c r="I18" s="453">
        <v>0</v>
      </c>
      <c r="J18" s="452">
        <v>0</v>
      </c>
      <c r="K18" s="453">
        <v>0</v>
      </c>
      <c r="L18" s="429">
        <v>0</v>
      </c>
      <c r="M18" s="453">
        <v>0</v>
      </c>
      <c r="N18" s="466" t="s">
        <v>414</v>
      </c>
    </row>
    <row r="19" spans="1:14" ht="24.75" customHeight="1">
      <c r="A19" s="468" t="s">
        <v>243</v>
      </c>
      <c r="B19" s="452">
        <v>0</v>
      </c>
      <c r="C19" s="453">
        <v>0</v>
      </c>
      <c r="D19" s="429">
        <v>0</v>
      </c>
      <c r="E19" s="430">
        <v>0</v>
      </c>
      <c r="F19" s="452">
        <v>0</v>
      </c>
      <c r="G19" s="453">
        <v>0</v>
      </c>
      <c r="H19" s="452">
        <v>0</v>
      </c>
      <c r="I19" s="453">
        <v>0</v>
      </c>
      <c r="J19" s="452">
        <v>0</v>
      </c>
      <c r="K19" s="453">
        <v>0</v>
      </c>
      <c r="L19" s="429">
        <v>0</v>
      </c>
      <c r="M19" s="453">
        <v>0</v>
      </c>
      <c r="N19" s="466" t="s">
        <v>415</v>
      </c>
    </row>
    <row r="20" spans="1:14" ht="24.75" customHeight="1">
      <c r="A20" s="468" t="s">
        <v>19</v>
      </c>
      <c r="B20" s="452">
        <v>0</v>
      </c>
      <c r="C20" s="453">
        <v>0</v>
      </c>
      <c r="D20" s="429">
        <v>0</v>
      </c>
      <c r="E20" s="430">
        <v>0</v>
      </c>
      <c r="F20" s="452">
        <v>0</v>
      </c>
      <c r="G20" s="453">
        <v>0</v>
      </c>
      <c r="H20" s="452">
        <v>0</v>
      </c>
      <c r="I20" s="453">
        <v>0</v>
      </c>
      <c r="J20" s="452">
        <v>0</v>
      </c>
      <c r="K20" s="453">
        <v>0</v>
      </c>
      <c r="L20" s="429">
        <v>0</v>
      </c>
      <c r="M20" s="453">
        <v>0</v>
      </c>
      <c r="N20" s="466" t="s">
        <v>64</v>
      </c>
    </row>
    <row r="21" spans="1:14" ht="24.75" customHeight="1">
      <c r="A21" s="468" t="s">
        <v>244</v>
      </c>
      <c r="B21" s="452">
        <v>0</v>
      </c>
      <c r="C21" s="453">
        <v>0</v>
      </c>
      <c r="D21" s="429">
        <v>0</v>
      </c>
      <c r="E21" s="430">
        <v>0</v>
      </c>
      <c r="F21" s="452">
        <v>0</v>
      </c>
      <c r="G21" s="453">
        <v>0</v>
      </c>
      <c r="H21" s="452">
        <v>0</v>
      </c>
      <c r="I21" s="453">
        <v>0</v>
      </c>
      <c r="J21" s="452">
        <v>0</v>
      </c>
      <c r="K21" s="453">
        <v>0</v>
      </c>
      <c r="L21" s="429">
        <v>0</v>
      </c>
      <c r="M21" s="453">
        <v>0</v>
      </c>
      <c r="N21" s="466" t="s">
        <v>416</v>
      </c>
    </row>
    <row r="22" spans="1:14" ht="24.75" customHeight="1">
      <c r="A22" s="468" t="s">
        <v>344</v>
      </c>
      <c r="B22" s="452">
        <v>0</v>
      </c>
      <c r="C22" s="453">
        <v>0</v>
      </c>
      <c r="D22" s="429">
        <v>0</v>
      </c>
      <c r="E22" s="430">
        <v>0</v>
      </c>
      <c r="F22" s="452">
        <v>0</v>
      </c>
      <c r="G22" s="453">
        <v>0</v>
      </c>
      <c r="H22" s="452">
        <v>0</v>
      </c>
      <c r="I22" s="453">
        <v>0</v>
      </c>
      <c r="J22" s="452">
        <v>0</v>
      </c>
      <c r="K22" s="453">
        <v>0</v>
      </c>
      <c r="L22" s="429">
        <v>0</v>
      </c>
      <c r="M22" s="453">
        <v>0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29">
        <v>0</v>
      </c>
      <c r="E23" s="430">
        <v>0</v>
      </c>
      <c r="F23" s="452">
        <v>0</v>
      </c>
      <c r="G23" s="453">
        <v>0</v>
      </c>
      <c r="H23" s="452">
        <v>0</v>
      </c>
      <c r="I23" s="453">
        <v>0</v>
      </c>
      <c r="J23" s="452">
        <v>0</v>
      </c>
      <c r="K23" s="453">
        <v>0</v>
      </c>
      <c r="L23" s="429">
        <v>0</v>
      </c>
      <c r="M23" s="453">
        <v>0</v>
      </c>
      <c r="N23" s="466" t="s">
        <v>418</v>
      </c>
    </row>
    <row r="24" spans="1:14" ht="24.75" customHeight="1">
      <c r="A24" s="468" t="s">
        <v>77</v>
      </c>
      <c r="B24" s="452">
        <v>0</v>
      </c>
      <c r="C24" s="453">
        <v>0</v>
      </c>
      <c r="D24" s="429">
        <v>0</v>
      </c>
      <c r="E24" s="430">
        <v>0</v>
      </c>
      <c r="F24" s="452">
        <v>0</v>
      </c>
      <c r="G24" s="453">
        <v>0</v>
      </c>
      <c r="H24" s="452">
        <v>0</v>
      </c>
      <c r="I24" s="453">
        <v>0</v>
      </c>
      <c r="J24" s="452">
        <v>0</v>
      </c>
      <c r="K24" s="453">
        <v>0</v>
      </c>
      <c r="L24" s="429">
        <v>0</v>
      </c>
      <c r="M24" s="453">
        <v>0</v>
      </c>
      <c r="N24" s="466" t="s">
        <v>419</v>
      </c>
    </row>
    <row r="25" spans="1:14" ht="24.75" customHeight="1">
      <c r="A25" s="468" t="s">
        <v>345</v>
      </c>
      <c r="B25" s="452">
        <v>0</v>
      </c>
      <c r="C25" s="453">
        <v>0</v>
      </c>
      <c r="D25" s="429">
        <v>0</v>
      </c>
      <c r="E25" s="430">
        <v>0</v>
      </c>
      <c r="F25" s="452">
        <v>0</v>
      </c>
      <c r="G25" s="453">
        <v>0</v>
      </c>
      <c r="H25" s="452">
        <v>0</v>
      </c>
      <c r="I25" s="453">
        <v>0</v>
      </c>
      <c r="J25" s="452">
        <v>0</v>
      </c>
      <c r="K25" s="453">
        <v>0</v>
      </c>
      <c r="L25" s="429">
        <v>0</v>
      </c>
      <c r="M25" s="453">
        <v>0</v>
      </c>
      <c r="N25" s="466" t="s">
        <v>420</v>
      </c>
    </row>
    <row r="26" spans="1:14" ht="24.75" customHeight="1">
      <c r="A26" s="468" t="s">
        <v>325</v>
      </c>
      <c r="B26" s="452">
        <v>0</v>
      </c>
      <c r="C26" s="453">
        <v>0</v>
      </c>
      <c r="D26" s="429">
        <v>0</v>
      </c>
      <c r="E26" s="430">
        <v>0</v>
      </c>
      <c r="F26" s="452">
        <v>0</v>
      </c>
      <c r="G26" s="453">
        <v>0</v>
      </c>
      <c r="H26" s="452">
        <v>4000</v>
      </c>
      <c r="I26" s="453">
        <v>0.8</v>
      </c>
      <c r="J26" s="452">
        <v>9000</v>
      </c>
      <c r="K26" s="453">
        <v>0.9</v>
      </c>
      <c r="L26" s="429">
        <v>49000</v>
      </c>
      <c r="M26" s="453">
        <v>0.98</v>
      </c>
      <c r="N26" s="466" t="s">
        <v>421</v>
      </c>
    </row>
    <row r="27" spans="1:14" ht="24.75" customHeight="1">
      <c r="A27" s="468" t="s">
        <v>86</v>
      </c>
      <c r="B27" s="452">
        <v>0</v>
      </c>
      <c r="C27" s="453">
        <v>0</v>
      </c>
      <c r="D27" s="429">
        <v>0</v>
      </c>
      <c r="E27" s="430">
        <v>0</v>
      </c>
      <c r="F27" s="452">
        <v>0</v>
      </c>
      <c r="G27" s="453">
        <v>0</v>
      </c>
      <c r="H27" s="452">
        <v>0</v>
      </c>
      <c r="I27" s="453">
        <v>0</v>
      </c>
      <c r="J27" s="452">
        <v>0</v>
      </c>
      <c r="K27" s="453">
        <v>0</v>
      </c>
      <c r="L27" s="429">
        <v>0</v>
      </c>
      <c r="M27" s="453">
        <v>0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29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0</v>
      </c>
      <c r="C29" s="453">
        <v>0</v>
      </c>
      <c r="D29" s="429">
        <v>0</v>
      </c>
      <c r="E29" s="430">
        <v>0</v>
      </c>
      <c r="F29" s="452">
        <v>0</v>
      </c>
      <c r="G29" s="453">
        <v>0</v>
      </c>
      <c r="H29" s="452">
        <v>0</v>
      </c>
      <c r="I29" s="453">
        <v>0</v>
      </c>
      <c r="J29" s="452">
        <v>0</v>
      </c>
      <c r="K29" s="453">
        <v>0</v>
      </c>
      <c r="L29" s="429">
        <v>0</v>
      </c>
      <c r="M29" s="453">
        <v>0</v>
      </c>
      <c r="N29" s="466" t="s">
        <v>424</v>
      </c>
    </row>
    <row r="30" spans="1:14" ht="24.75" customHeight="1">
      <c r="A30" s="468" t="s">
        <v>328</v>
      </c>
      <c r="B30" s="452">
        <v>0</v>
      </c>
      <c r="C30" s="453">
        <v>0</v>
      </c>
      <c r="D30" s="429">
        <v>0</v>
      </c>
      <c r="E30" s="430">
        <v>0</v>
      </c>
      <c r="F30" s="452">
        <v>0</v>
      </c>
      <c r="G30" s="453">
        <v>0</v>
      </c>
      <c r="H30" s="452">
        <v>0</v>
      </c>
      <c r="I30" s="453">
        <v>0</v>
      </c>
      <c r="J30" s="452">
        <v>0</v>
      </c>
      <c r="K30" s="453">
        <v>0</v>
      </c>
      <c r="L30" s="429">
        <v>0</v>
      </c>
      <c r="M30" s="453">
        <v>0</v>
      </c>
      <c r="N30" s="466" t="s">
        <v>425</v>
      </c>
    </row>
    <row r="31" spans="1:14" ht="24.75" customHeight="1">
      <c r="A31" s="468" t="s">
        <v>329</v>
      </c>
      <c r="B31" s="452">
        <v>0</v>
      </c>
      <c r="C31" s="453">
        <v>0</v>
      </c>
      <c r="D31" s="429">
        <v>0</v>
      </c>
      <c r="E31" s="430">
        <v>0</v>
      </c>
      <c r="F31" s="452">
        <v>0</v>
      </c>
      <c r="G31" s="453">
        <v>0</v>
      </c>
      <c r="H31" s="452">
        <v>0</v>
      </c>
      <c r="I31" s="453">
        <v>0</v>
      </c>
      <c r="J31" s="452">
        <v>0</v>
      </c>
      <c r="K31" s="453">
        <v>0</v>
      </c>
      <c r="L31" s="429">
        <v>0</v>
      </c>
      <c r="M31" s="453">
        <v>0</v>
      </c>
      <c r="N31" s="466" t="s">
        <v>329</v>
      </c>
    </row>
    <row r="32" spans="1:14" ht="24.75" customHeight="1">
      <c r="A32" s="468" t="s">
        <v>330</v>
      </c>
      <c r="B32" s="452">
        <v>0</v>
      </c>
      <c r="C32" s="453">
        <v>0</v>
      </c>
      <c r="D32" s="429">
        <v>0</v>
      </c>
      <c r="E32" s="430">
        <v>0</v>
      </c>
      <c r="F32" s="452">
        <v>0</v>
      </c>
      <c r="G32" s="453">
        <v>0</v>
      </c>
      <c r="H32" s="452">
        <v>14295</v>
      </c>
      <c r="I32" s="453">
        <v>2.859</v>
      </c>
      <c r="J32" s="452">
        <v>33790</v>
      </c>
      <c r="K32" s="453">
        <v>3.379</v>
      </c>
      <c r="L32" s="429">
        <v>175000</v>
      </c>
      <c r="M32" s="453">
        <v>3.5</v>
      </c>
      <c r="N32" s="466" t="s">
        <v>320</v>
      </c>
    </row>
    <row r="33" spans="1:14" ht="24.75" customHeight="1">
      <c r="A33" s="468" t="s">
        <v>331</v>
      </c>
      <c r="B33" s="452">
        <v>0</v>
      </c>
      <c r="C33" s="453">
        <v>0</v>
      </c>
      <c r="D33" s="429">
        <v>0</v>
      </c>
      <c r="E33" s="430">
        <v>0</v>
      </c>
      <c r="F33" s="452">
        <v>0</v>
      </c>
      <c r="G33" s="453">
        <v>0</v>
      </c>
      <c r="H33" s="452">
        <v>0</v>
      </c>
      <c r="I33" s="453">
        <v>0</v>
      </c>
      <c r="J33" s="452">
        <v>0</v>
      </c>
      <c r="K33" s="453">
        <v>0</v>
      </c>
      <c r="L33" s="429">
        <v>0</v>
      </c>
      <c r="M33" s="453">
        <v>0</v>
      </c>
      <c r="N33" s="466" t="s">
        <v>321</v>
      </c>
    </row>
    <row r="34" spans="1:14" ht="24.75" customHeight="1">
      <c r="A34" s="468" t="s">
        <v>199</v>
      </c>
      <c r="B34" s="452">
        <v>0</v>
      </c>
      <c r="C34" s="453">
        <v>0</v>
      </c>
      <c r="D34" s="429">
        <v>0</v>
      </c>
      <c r="E34" s="430">
        <v>0</v>
      </c>
      <c r="F34" s="452">
        <v>1500</v>
      </c>
      <c r="G34" s="453">
        <v>1.5</v>
      </c>
      <c r="H34" s="452">
        <v>13500</v>
      </c>
      <c r="I34" s="453">
        <v>2.7</v>
      </c>
      <c r="J34" s="452">
        <v>28500</v>
      </c>
      <c r="K34" s="453">
        <v>2.85</v>
      </c>
      <c r="L34" s="429">
        <v>148500</v>
      </c>
      <c r="M34" s="453">
        <v>2.97</v>
      </c>
      <c r="N34" s="466" t="s">
        <v>216</v>
      </c>
    </row>
    <row r="35" spans="1:14" ht="24.75" customHeight="1">
      <c r="A35" s="468" t="s">
        <v>22</v>
      </c>
      <c r="B35" s="452">
        <v>0</v>
      </c>
      <c r="C35" s="453">
        <v>0</v>
      </c>
      <c r="D35" s="429">
        <v>0</v>
      </c>
      <c r="E35" s="430">
        <v>0</v>
      </c>
      <c r="F35" s="452">
        <v>0</v>
      </c>
      <c r="G35" s="453">
        <v>0</v>
      </c>
      <c r="H35" s="452">
        <v>0</v>
      </c>
      <c r="I35" s="453">
        <v>0</v>
      </c>
      <c r="J35" s="452">
        <v>0</v>
      </c>
      <c r="K35" s="453">
        <v>0</v>
      </c>
      <c r="L35" s="429">
        <v>0</v>
      </c>
      <c r="M35" s="453">
        <v>0</v>
      </c>
      <c r="N35" s="466" t="s">
        <v>84</v>
      </c>
    </row>
    <row r="36" spans="1:14" ht="24.75" customHeight="1">
      <c r="A36" s="468" t="s">
        <v>332</v>
      </c>
      <c r="B36" s="456">
        <v>0</v>
      </c>
      <c r="C36" s="457">
        <v>0</v>
      </c>
      <c r="D36" s="456">
        <v>0</v>
      </c>
      <c r="E36" s="457">
        <v>0</v>
      </c>
      <c r="F36" s="456">
        <v>0</v>
      </c>
      <c r="G36" s="457">
        <v>0</v>
      </c>
      <c r="H36" s="456">
        <v>0</v>
      </c>
      <c r="I36" s="457">
        <v>0</v>
      </c>
      <c r="J36" s="456">
        <v>0</v>
      </c>
      <c r="K36" s="457">
        <v>0</v>
      </c>
      <c r="L36" s="456">
        <v>0</v>
      </c>
      <c r="M36" s="457">
        <v>0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523">
        <v>0</v>
      </c>
      <c r="C40" s="524">
        <v>0</v>
      </c>
      <c r="D40" s="523">
        <v>0</v>
      </c>
      <c r="E40" s="524">
        <v>0</v>
      </c>
      <c r="F40" s="523">
        <v>0</v>
      </c>
      <c r="G40" s="524">
        <v>0</v>
      </c>
      <c r="H40" s="523">
        <v>9500</v>
      </c>
      <c r="I40" s="524">
        <v>1.9</v>
      </c>
      <c r="J40" s="523">
        <v>20000</v>
      </c>
      <c r="K40" s="524">
        <v>2</v>
      </c>
      <c r="L40" s="523">
        <v>100000</v>
      </c>
      <c r="M40" s="524">
        <v>2</v>
      </c>
      <c r="N40" s="525" t="s">
        <v>427</v>
      </c>
    </row>
    <row r="41" spans="1:14" ht="24.75" customHeight="1">
      <c r="A41" s="468" t="s">
        <v>367</v>
      </c>
      <c r="B41" s="452">
        <v>0</v>
      </c>
      <c r="C41" s="453">
        <v>0</v>
      </c>
      <c r="D41" s="452">
        <v>0</v>
      </c>
      <c r="E41" s="453">
        <v>0</v>
      </c>
      <c r="F41" s="452">
        <v>0</v>
      </c>
      <c r="G41" s="453">
        <v>0</v>
      </c>
      <c r="H41" s="452">
        <v>0</v>
      </c>
      <c r="I41" s="453">
        <v>0</v>
      </c>
      <c r="J41" s="452">
        <v>0</v>
      </c>
      <c r="K41" s="453">
        <v>0</v>
      </c>
      <c r="L41" s="452">
        <v>0</v>
      </c>
      <c r="M41" s="453">
        <v>0</v>
      </c>
      <c r="N41" s="525" t="s">
        <v>256</v>
      </c>
    </row>
    <row r="42" spans="1:14" ht="24.75" customHeight="1">
      <c r="A42" s="468" t="s">
        <v>89</v>
      </c>
      <c r="B42" s="452">
        <v>0</v>
      </c>
      <c r="C42" s="453">
        <v>0</v>
      </c>
      <c r="D42" s="452">
        <v>0</v>
      </c>
      <c r="E42" s="453">
        <v>0</v>
      </c>
      <c r="F42" s="452">
        <v>0</v>
      </c>
      <c r="G42" s="453">
        <v>0</v>
      </c>
      <c r="H42" s="452">
        <v>0</v>
      </c>
      <c r="I42" s="453">
        <v>0</v>
      </c>
      <c r="J42" s="452">
        <v>0</v>
      </c>
      <c r="K42" s="453">
        <v>0</v>
      </c>
      <c r="L42" s="452">
        <v>0</v>
      </c>
      <c r="M42" s="453">
        <v>0</v>
      </c>
      <c r="N42" s="525" t="s">
        <v>428</v>
      </c>
    </row>
    <row r="43" spans="1:14" ht="24.75" customHeight="1">
      <c r="A43" s="468" t="s">
        <v>247</v>
      </c>
      <c r="B43" s="456">
        <v>0</v>
      </c>
      <c r="C43" s="457">
        <v>0</v>
      </c>
      <c r="D43" s="456">
        <v>0</v>
      </c>
      <c r="E43" s="457">
        <v>0</v>
      </c>
      <c r="F43" s="456">
        <v>0</v>
      </c>
      <c r="G43" s="457">
        <v>0</v>
      </c>
      <c r="H43" s="456">
        <v>14295</v>
      </c>
      <c r="I43" s="457">
        <v>2.859</v>
      </c>
      <c r="J43" s="456">
        <v>33790</v>
      </c>
      <c r="K43" s="457">
        <v>3.379</v>
      </c>
      <c r="L43" s="456">
        <v>175000</v>
      </c>
      <c r="M43" s="457">
        <v>3.5</v>
      </c>
      <c r="N43" s="525" t="s">
        <v>247</v>
      </c>
    </row>
    <row r="44" spans="2:17" ht="18.75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75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8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  <c r="O46" s="526"/>
      <c r="P46" s="526"/>
      <c r="Q46" s="526"/>
      <c r="R46" s="526"/>
    </row>
    <row r="47" spans="1:18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  <c r="O47" s="526"/>
      <c r="P47" s="526"/>
      <c r="Q47" s="526"/>
      <c r="R47" s="526"/>
    </row>
    <row r="48" spans="1:18" ht="18.75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  <c r="O48" s="410"/>
      <c r="P48" s="420"/>
      <c r="Q48" s="412"/>
      <c r="R48" s="420"/>
    </row>
    <row r="49" spans="1:18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  <c r="O49" s="526"/>
      <c r="P49" s="526"/>
      <c r="Q49" s="526"/>
      <c r="R49" s="526"/>
    </row>
    <row r="50" spans="1:18" ht="39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  <c r="O50" s="527"/>
      <c r="P50" s="527"/>
      <c r="Q50" s="527"/>
      <c r="R50" s="527"/>
    </row>
    <row r="51" spans="2:14" ht="18.75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mergeCells count="13">
    <mergeCell ref="B9:M9"/>
    <mergeCell ref="B5:M5"/>
    <mergeCell ref="B6:M6"/>
    <mergeCell ref="J7:K7"/>
    <mergeCell ref="L7:M7"/>
    <mergeCell ref="B7:C7"/>
    <mergeCell ref="D7:E7"/>
    <mergeCell ref="F7:G7"/>
    <mergeCell ref="H7:I7"/>
    <mergeCell ref="A50:N50"/>
    <mergeCell ref="A49:N49"/>
    <mergeCell ref="A46:N46"/>
    <mergeCell ref="A47:N4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1" r:id="rId1"/>
  <headerFooter alignWithMargins="0">
    <oddHeader>&amp;C&amp;"Helvetica,Fett"&amp;12 2010</oddHeader>
    <oddFooter>&amp;L76&amp;C&amp;"Helvetica,Standard" Eidg. Steuerverwaltung  -  Administration fédérale des contributions  -  Amministrazione federale delle contribuzioni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71">
    <pageSetUpPr fitToPage="1"/>
  </sheetPr>
  <dimension ref="A1:R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05" customWidth="1"/>
    <col min="2" max="13" width="9.8515625" style="405" customWidth="1"/>
    <col min="14" max="14" width="23.8515625" style="405" bestFit="1" customWidth="1"/>
    <col min="15" max="17" width="8.140625" style="405" customWidth="1"/>
    <col min="18" max="247" width="12.7109375" style="405" customWidth="1"/>
    <col min="248" max="16384" width="10.28125" style="405" customWidth="1"/>
  </cols>
  <sheetData>
    <row r="1" spans="1:9" ht="18.75" customHeight="1">
      <c r="A1" s="404" t="s">
        <v>429</v>
      </c>
      <c r="B1" s="404"/>
      <c r="C1" s="404"/>
      <c r="D1" s="404"/>
      <c r="E1" s="404"/>
      <c r="F1" s="404"/>
      <c r="G1" s="404"/>
      <c r="H1" s="404"/>
      <c r="I1" s="404"/>
    </row>
    <row r="2" spans="2:9" ht="18.75" customHeight="1">
      <c r="B2" s="404"/>
      <c r="C2" s="404"/>
      <c r="D2" s="404"/>
      <c r="E2" s="404"/>
      <c r="F2" s="404"/>
      <c r="G2" s="404"/>
      <c r="H2" s="404"/>
      <c r="I2" s="404"/>
    </row>
    <row r="3" spans="1:9" ht="18.75" customHeight="1">
      <c r="A3" s="407" t="s">
        <v>360</v>
      </c>
      <c r="B3" s="404"/>
      <c r="C3" s="404"/>
      <c r="D3" s="404"/>
      <c r="E3" s="404"/>
      <c r="F3" s="404"/>
      <c r="G3" s="404"/>
      <c r="H3" s="404"/>
      <c r="I3" s="404"/>
    </row>
    <row r="4" ht="18.75" customHeight="1" thickBot="1">
      <c r="A4" s="520"/>
    </row>
    <row r="5" spans="1:14" ht="18.75" customHeight="1">
      <c r="A5" s="478">
        <v>38</v>
      </c>
      <c r="B5" s="730" t="s">
        <v>362</v>
      </c>
      <c r="C5" s="731"/>
      <c r="D5" s="731"/>
      <c r="E5" s="731"/>
      <c r="F5" s="731"/>
      <c r="G5" s="731"/>
      <c r="H5" s="731"/>
      <c r="I5" s="731"/>
      <c r="J5" s="731"/>
      <c r="K5" s="731"/>
      <c r="L5" s="731"/>
      <c r="M5" s="732"/>
      <c r="N5" s="416">
        <v>38</v>
      </c>
    </row>
    <row r="6" spans="1:14" ht="18.75" customHeight="1" thickBot="1">
      <c r="A6" s="478" t="s">
        <v>238</v>
      </c>
      <c r="B6" s="733" t="s">
        <v>364</v>
      </c>
      <c r="C6" s="734"/>
      <c r="D6" s="734"/>
      <c r="E6" s="734"/>
      <c r="F6" s="734"/>
      <c r="G6" s="734"/>
      <c r="H6" s="734"/>
      <c r="I6" s="734"/>
      <c r="J6" s="734"/>
      <c r="K6" s="734"/>
      <c r="L6" s="734"/>
      <c r="M6" s="735"/>
      <c r="N6" s="417" t="s">
        <v>251</v>
      </c>
    </row>
    <row r="7" spans="1:14" ht="18.75" customHeight="1">
      <c r="A7" s="478"/>
      <c r="B7" s="738" t="s">
        <v>239</v>
      </c>
      <c r="C7" s="739"/>
      <c r="D7" s="738" t="s">
        <v>240</v>
      </c>
      <c r="E7" s="739"/>
      <c r="F7" s="738" t="s">
        <v>241</v>
      </c>
      <c r="G7" s="739"/>
      <c r="H7" s="738" t="s">
        <v>242</v>
      </c>
      <c r="I7" s="739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06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464" t="s">
        <v>333</v>
      </c>
    </row>
    <row r="10" spans="1:18" ht="18.75" customHeight="1">
      <c r="A10" s="407"/>
      <c r="B10" s="418" t="s">
        <v>365</v>
      </c>
      <c r="C10" s="480" t="s">
        <v>31</v>
      </c>
      <c r="D10" s="418" t="s">
        <v>365</v>
      </c>
      <c r="E10" s="480" t="s">
        <v>31</v>
      </c>
      <c r="F10" s="418" t="s">
        <v>365</v>
      </c>
      <c r="G10" s="480" t="s">
        <v>31</v>
      </c>
      <c r="H10" s="418" t="s">
        <v>365</v>
      </c>
      <c r="I10" s="481" t="s">
        <v>31</v>
      </c>
      <c r="J10" s="418" t="s">
        <v>365</v>
      </c>
      <c r="K10" s="480" t="s">
        <v>31</v>
      </c>
      <c r="L10" s="418" t="s">
        <v>365</v>
      </c>
      <c r="M10" s="480" t="s">
        <v>31</v>
      </c>
      <c r="N10" s="465"/>
      <c r="R10" s="521"/>
    </row>
    <row r="11" spans="1:14" ht="24.75" customHeight="1">
      <c r="A11" s="468" t="s">
        <v>169</v>
      </c>
      <c r="B11" s="450">
        <v>0</v>
      </c>
      <c r="C11" s="528">
        <v>0</v>
      </c>
      <c r="D11" s="450">
        <v>0</v>
      </c>
      <c r="E11" s="528">
        <v>0</v>
      </c>
      <c r="F11" s="450">
        <v>0</v>
      </c>
      <c r="G11" s="528">
        <v>0</v>
      </c>
      <c r="H11" s="450">
        <v>0</v>
      </c>
      <c r="I11" s="528">
        <v>0</v>
      </c>
      <c r="J11" s="450">
        <v>0</v>
      </c>
      <c r="K11" s="528">
        <v>0</v>
      </c>
      <c r="L11" s="450">
        <v>0</v>
      </c>
      <c r="M11" s="528">
        <v>0</v>
      </c>
      <c r="N11" s="466" t="s">
        <v>409</v>
      </c>
    </row>
    <row r="12" spans="1:14" ht="24.75" customHeight="1">
      <c r="A12" s="468" t="s">
        <v>67</v>
      </c>
      <c r="B12" s="452">
        <v>0</v>
      </c>
      <c r="C12" s="529">
        <v>0</v>
      </c>
      <c r="D12" s="452">
        <v>0</v>
      </c>
      <c r="E12" s="529">
        <v>0</v>
      </c>
      <c r="F12" s="452">
        <v>0</v>
      </c>
      <c r="G12" s="529">
        <v>0</v>
      </c>
      <c r="H12" s="452">
        <v>0</v>
      </c>
      <c r="I12" s="529">
        <v>0</v>
      </c>
      <c r="J12" s="452">
        <v>0</v>
      </c>
      <c r="K12" s="529">
        <v>0</v>
      </c>
      <c r="L12" s="452">
        <v>0</v>
      </c>
      <c r="M12" s="529">
        <v>0</v>
      </c>
      <c r="N12" s="466" t="s">
        <v>410</v>
      </c>
    </row>
    <row r="13" spans="1:14" ht="24.75" customHeight="1">
      <c r="A13" s="468" t="s">
        <v>70</v>
      </c>
      <c r="B13" s="452">
        <v>0</v>
      </c>
      <c r="C13" s="529">
        <v>0</v>
      </c>
      <c r="D13" s="452">
        <v>0</v>
      </c>
      <c r="E13" s="529">
        <v>0</v>
      </c>
      <c r="F13" s="452">
        <v>0</v>
      </c>
      <c r="G13" s="529">
        <v>0</v>
      </c>
      <c r="H13" s="452">
        <v>0</v>
      </c>
      <c r="I13" s="529">
        <v>0</v>
      </c>
      <c r="J13" s="452">
        <v>0</v>
      </c>
      <c r="K13" s="529">
        <v>0</v>
      </c>
      <c r="L13" s="452">
        <v>0</v>
      </c>
      <c r="M13" s="529">
        <v>0</v>
      </c>
      <c r="N13" s="466" t="s">
        <v>411</v>
      </c>
    </row>
    <row r="14" spans="1:14" ht="24.75" customHeight="1">
      <c r="A14" s="468" t="s">
        <v>341</v>
      </c>
      <c r="B14" s="452">
        <v>0</v>
      </c>
      <c r="C14" s="529">
        <v>0</v>
      </c>
      <c r="D14" s="452">
        <v>0</v>
      </c>
      <c r="E14" s="529">
        <v>0</v>
      </c>
      <c r="F14" s="452">
        <v>0</v>
      </c>
      <c r="G14" s="529">
        <v>0</v>
      </c>
      <c r="H14" s="452">
        <v>0</v>
      </c>
      <c r="I14" s="529">
        <v>0</v>
      </c>
      <c r="J14" s="452">
        <v>0</v>
      </c>
      <c r="K14" s="529">
        <v>0</v>
      </c>
      <c r="L14" s="452">
        <v>0</v>
      </c>
      <c r="M14" s="529">
        <v>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529">
        <v>0</v>
      </c>
      <c r="D15" s="452">
        <v>0</v>
      </c>
      <c r="E15" s="529">
        <v>0</v>
      </c>
      <c r="F15" s="452">
        <v>0</v>
      </c>
      <c r="G15" s="529">
        <v>0</v>
      </c>
      <c r="H15" s="452">
        <v>0</v>
      </c>
      <c r="I15" s="529">
        <v>0</v>
      </c>
      <c r="J15" s="452">
        <v>0</v>
      </c>
      <c r="K15" s="529">
        <v>0</v>
      </c>
      <c r="L15" s="452">
        <v>0</v>
      </c>
      <c r="M15" s="529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529">
        <v>0</v>
      </c>
      <c r="D16" s="452">
        <v>0</v>
      </c>
      <c r="E16" s="529">
        <v>0</v>
      </c>
      <c r="F16" s="452">
        <v>0</v>
      </c>
      <c r="G16" s="529">
        <v>0</v>
      </c>
      <c r="H16" s="452">
        <v>0</v>
      </c>
      <c r="I16" s="529">
        <v>0</v>
      </c>
      <c r="J16" s="452">
        <v>0</v>
      </c>
      <c r="K16" s="529">
        <v>0</v>
      </c>
      <c r="L16" s="452">
        <v>0</v>
      </c>
      <c r="M16" s="529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529">
        <v>0</v>
      </c>
      <c r="D17" s="452">
        <v>0</v>
      </c>
      <c r="E17" s="529">
        <v>0</v>
      </c>
      <c r="F17" s="452">
        <v>0</v>
      </c>
      <c r="G17" s="529">
        <v>0</v>
      </c>
      <c r="H17" s="452">
        <v>0</v>
      </c>
      <c r="I17" s="529">
        <v>0</v>
      </c>
      <c r="J17" s="452">
        <v>0</v>
      </c>
      <c r="K17" s="529">
        <v>0</v>
      </c>
      <c r="L17" s="452">
        <v>0</v>
      </c>
      <c r="M17" s="529">
        <v>0</v>
      </c>
      <c r="N17" s="466" t="s">
        <v>413</v>
      </c>
    </row>
    <row r="18" spans="1:14" ht="24.75" customHeight="1">
      <c r="A18" s="468" t="s">
        <v>85</v>
      </c>
      <c r="B18" s="452">
        <v>0</v>
      </c>
      <c r="C18" s="529">
        <v>0</v>
      </c>
      <c r="D18" s="452">
        <v>0</v>
      </c>
      <c r="E18" s="529">
        <v>0</v>
      </c>
      <c r="F18" s="452">
        <v>0</v>
      </c>
      <c r="G18" s="529">
        <v>0</v>
      </c>
      <c r="H18" s="452">
        <v>0</v>
      </c>
      <c r="I18" s="529">
        <v>0</v>
      </c>
      <c r="J18" s="452">
        <v>0</v>
      </c>
      <c r="K18" s="529">
        <v>0</v>
      </c>
      <c r="L18" s="452">
        <v>0</v>
      </c>
      <c r="M18" s="529">
        <v>0</v>
      </c>
      <c r="N18" s="466" t="s">
        <v>414</v>
      </c>
    </row>
    <row r="19" spans="1:14" ht="24.75" customHeight="1">
      <c r="A19" s="468" t="s">
        <v>243</v>
      </c>
      <c r="B19" s="452">
        <v>0</v>
      </c>
      <c r="C19" s="529">
        <v>0</v>
      </c>
      <c r="D19" s="452">
        <v>0</v>
      </c>
      <c r="E19" s="529">
        <v>0</v>
      </c>
      <c r="F19" s="452">
        <v>0</v>
      </c>
      <c r="G19" s="529">
        <v>0</v>
      </c>
      <c r="H19" s="452">
        <v>0</v>
      </c>
      <c r="I19" s="529">
        <v>0</v>
      </c>
      <c r="J19" s="452">
        <v>0</v>
      </c>
      <c r="K19" s="529">
        <v>0</v>
      </c>
      <c r="L19" s="452">
        <v>0</v>
      </c>
      <c r="M19" s="529">
        <v>0</v>
      </c>
      <c r="N19" s="466" t="s">
        <v>415</v>
      </c>
    </row>
    <row r="20" spans="1:14" ht="24.75" customHeight="1">
      <c r="A20" s="468" t="s">
        <v>19</v>
      </c>
      <c r="B20" s="452">
        <v>0</v>
      </c>
      <c r="C20" s="529">
        <v>0</v>
      </c>
      <c r="D20" s="452">
        <v>0</v>
      </c>
      <c r="E20" s="529">
        <v>0</v>
      </c>
      <c r="F20" s="452">
        <v>0</v>
      </c>
      <c r="G20" s="529">
        <v>0</v>
      </c>
      <c r="H20" s="452">
        <v>0</v>
      </c>
      <c r="I20" s="529">
        <v>0</v>
      </c>
      <c r="J20" s="452">
        <v>0</v>
      </c>
      <c r="K20" s="529">
        <v>0</v>
      </c>
      <c r="L20" s="452">
        <v>0</v>
      </c>
      <c r="M20" s="529">
        <v>0</v>
      </c>
      <c r="N20" s="466" t="s">
        <v>64</v>
      </c>
    </row>
    <row r="21" spans="1:14" ht="24.75" customHeight="1">
      <c r="A21" s="468" t="s">
        <v>244</v>
      </c>
      <c r="B21" s="452">
        <v>0</v>
      </c>
      <c r="C21" s="529">
        <v>0</v>
      </c>
      <c r="D21" s="452">
        <v>0</v>
      </c>
      <c r="E21" s="529">
        <v>0</v>
      </c>
      <c r="F21" s="452">
        <v>0</v>
      </c>
      <c r="G21" s="529">
        <v>0</v>
      </c>
      <c r="H21" s="452">
        <v>0</v>
      </c>
      <c r="I21" s="529">
        <v>0</v>
      </c>
      <c r="J21" s="452">
        <v>0</v>
      </c>
      <c r="K21" s="529">
        <v>0</v>
      </c>
      <c r="L21" s="452">
        <v>0</v>
      </c>
      <c r="M21" s="529">
        <v>0</v>
      </c>
      <c r="N21" s="466" t="s">
        <v>416</v>
      </c>
    </row>
    <row r="22" spans="1:14" ht="24.75" customHeight="1">
      <c r="A22" s="468" t="s">
        <v>344</v>
      </c>
      <c r="B22" s="452">
        <v>0</v>
      </c>
      <c r="C22" s="529">
        <v>0</v>
      </c>
      <c r="D22" s="452">
        <v>0</v>
      </c>
      <c r="E22" s="529">
        <v>0</v>
      </c>
      <c r="F22" s="452">
        <v>0</v>
      </c>
      <c r="G22" s="529">
        <v>0</v>
      </c>
      <c r="H22" s="452">
        <v>0</v>
      </c>
      <c r="I22" s="529">
        <v>0</v>
      </c>
      <c r="J22" s="452">
        <v>0</v>
      </c>
      <c r="K22" s="529">
        <v>0</v>
      </c>
      <c r="L22" s="452">
        <v>0</v>
      </c>
      <c r="M22" s="529">
        <v>0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529">
        <v>0</v>
      </c>
      <c r="D23" s="452">
        <v>0</v>
      </c>
      <c r="E23" s="529">
        <v>0</v>
      </c>
      <c r="F23" s="452">
        <v>0</v>
      </c>
      <c r="G23" s="529">
        <v>0</v>
      </c>
      <c r="H23" s="452">
        <v>0</v>
      </c>
      <c r="I23" s="529">
        <v>0</v>
      </c>
      <c r="J23" s="452">
        <v>0</v>
      </c>
      <c r="K23" s="529">
        <v>0</v>
      </c>
      <c r="L23" s="452">
        <v>0</v>
      </c>
      <c r="M23" s="529">
        <v>0</v>
      </c>
      <c r="N23" s="466" t="s">
        <v>418</v>
      </c>
    </row>
    <row r="24" spans="1:14" ht="24.75" customHeight="1">
      <c r="A24" s="468" t="s">
        <v>77</v>
      </c>
      <c r="B24" s="452">
        <v>0</v>
      </c>
      <c r="C24" s="529">
        <v>0</v>
      </c>
      <c r="D24" s="452">
        <v>0</v>
      </c>
      <c r="E24" s="529">
        <v>0</v>
      </c>
      <c r="F24" s="452">
        <v>0</v>
      </c>
      <c r="G24" s="529">
        <v>0</v>
      </c>
      <c r="H24" s="452">
        <v>0</v>
      </c>
      <c r="I24" s="529">
        <v>0</v>
      </c>
      <c r="J24" s="452">
        <v>0</v>
      </c>
      <c r="K24" s="529">
        <v>0</v>
      </c>
      <c r="L24" s="452">
        <v>0</v>
      </c>
      <c r="M24" s="529">
        <v>0</v>
      </c>
      <c r="N24" s="466" t="s">
        <v>419</v>
      </c>
    </row>
    <row r="25" spans="1:14" ht="24.75" customHeight="1">
      <c r="A25" s="468" t="s">
        <v>345</v>
      </c>
      <c r="B25" s="452">
        <v>0</v>
      </c>
      <c r="C25" s="529">
        <v>0</v>
      </c>
      <c r="D25" s="452">
        <v>0</v>
      </c>
      <c r="E25" s="529">
        <v>0</v>
      </c>
      <c r="F25" s="452">
        <v>0</v>
      </c>
      <c r="G25" s="529">
        <v>0</v>
      </c>
      <c r="H25" s="452">
        <v>0</v>
      </c>
      <c r="I25" s="529">
        <v>0</v>
      </c>
      <c r="J25" s="452">
        <v>0</v>
      </c>
      <c r="K25" s="529">
        <v>0</v>
      </c>
      <c r="L25" s="452">
        <v>0</v>
      </c>
      <c r="M25" s="529">
        <v>0</v>
      </c>
      <c r="N25" s="466" t="s">
        <v>420</v>
      </c>
    </row>
    <row r="26" spans="1:14" ht="24.75" customHeight="1">
      <c r="A26" s="468" t="s">
        <v>325</v>
      </c>
      <c r="B26" s="452">
        <v>0</v>
      </c>
      <c r="C26" s="529">
        <v>0</v>
      </c>
      <c r="D26" s="452">
        <v>0</v>
      </c>
      <c r="E26" s="529">
        <v>0</v>
      </c>
      <c r="F26" s="452">
        <v>0</v>
      </c>
      <c r="G26" s="529">
        <v>0</v>
      </c>
      <c r="H26" s="452">
        <v>0</v>
      </c>
      <c r="I26" s="529">
        <v>0</v>
      </c>
      <c r="J26" s="452">
        <v>0</v>
      </c>
      <c r="K26" s="529">
        <v>0</v>
      </c>
      <c r="L26" s="452">
        <v>0</v>
      </c>
      <c r="M26" s="529">
        <v>0</v>
      </c>
      <c r="N26" s="466" t="s">
        <v>421</v>
      </c>
    </row>
    <row r="27" spans="1:14" ht="24.75" customHeight="1">
      <c r="A27" s="468" t="s">
        <v>86</v>
      </c>
      <c r="B27" s="452">
        <v>0</v>
      </c>
      <c r="C27" s="529">
        <v>0</v>
      </c>
      <c r="D27" s="452">
        <v>0</v>
      </c>
      <c r="E27" s="529">
        <v>0</v>
      </c>
      <c r="F27" s="452">
        <v>0</v>
      </c>
      <c r="G27" s="529">
        <v>0</v>
      </c>
      <c r="H27" s="452">
        <v>0</v>
      </c>
      <c r="I27" s="529">
        <v>0</v>
      </c>
      <c r="J27" s="452">
        <v>0</v>
      </c>
      <c r="K27" s="529">
        <v>0</v>
      </c>
      <c r="L27" s="452">
        <v>0</v>
      </c>
      <c r="M27" s="529">
        <v>0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529">
        <v>0</v>
      </c>
      <c r="D28" s="452">
        <v>0</v>
      </c>
      <c r="E28" s="529">
        <v>0</v>
      </c>
      <c r="F28" s="452">
        <v>0</v>
      </c>
      <c r="G28" s="529">
        <v>0</v>
      </c>
      <c r="H28" s="452">
        <v>0</v>
      </c>
      <c r="I28" s="529">
        <v>0</v>
      </c>
      <c r="J28" s="452">
        <v>0</v>
      </c>
      <c r="K28" s="529">
        <v>0</v>
      </c>
      <c r="L28" s="452">
        <v>0</v>
      </c>
      <c r="M28" s="529">
        <v>0</v>
      </c>
      <c r="N28" s="466" t="s">
        <v>423</v>
      </c>
    </row>
    <row r="29" spans="1:14" ht="24.75" customHeight="1">
      <c r="A29" s="468" t="s">
        <v>327</v>
      </c>
      <c r="B29" s="452">
        <v>0</v>
      </c>
      <c r="C29" s="529">
        <v>0</v>
      </c>
      <c r="D29" s="452">
        <v>0</v>
      </c>
      <c r="E29" s="529">
        <v>0</v>
      </c>
      <c r="F29" s="452">
        <v>0</v>
      </c>
      <c r="G29" s="529">
        <v>0</v>
      </c>
      <c r="H29" s="452">
        <v>0</v>
      </c>
      <c r="I29" s="529">
        <v>0</v>
      </c>
      <c r="J29" s="452">
        <v>0</v>
      </c>
      <c r="K29" s="529">
        <v>0</v>
      </c>
      <c r="L29" s="452">
        <v>0</v>
      </c>
      <c r="M29" s="529">
        <v>0</v>
      </c>
      <c r="N29" s="466" t="s">
        <v>424</v>
      </c>
    </row>
    <row r="30" spans="1:14" ht="24.75" customHeight="1">
      <c r="A30" s="468" t="s">
        <v>328</v>
      </c>
      <c r="B30" s="452">
        <v>0</v>
      </c>
      <c r="C30" s="529">
        <v>0</v>
      </c>
      <c r="D30" s="452">
        <v>0</v>
      </c>
      <c r="E30" s="529">
        <v>0</v>
      </c>
      <c r="F30" s="452">
        <v>0</v>
      </c>
      <c r="G30" s="529">
        <v>0</v>
      </c>
      <c r="H30" s="452">
        <v>0</v>
      </c>
      <c r="I30" s="529">
        <v>0</v>
      </c>
      <c r="J30" s="452">
        <v>0</v>
      </c>
      <c r="K30" s="529">
        <v>0</v>
      </c>
      <c r="L30" s="452">
        <v>0</v>
      </c>
      <c r="M30" s="529">
        <v>0</v>
      </c>
      <c r="N30" s="466" t="s">
        <v>425</v>
      </c>
    </row>
    <row r="31" spans="1:14" ht="24.75" customHeight="1">
      <c r="A31" s="468" t="s">
        <v>329</v>
      </c>
      <c r="B31" s="452">
        <v>0</v>
      </c>
      <c r="C31" s="529">
        <v>0</v>
      </c>
      <c r="D31" s="452">
        <v>0</v>
      </c>
      <c r="E31" s="529">
        <v>0</v>
      </c>
      <c r="F31" s="452">
        <v>0</v>
      </c>
      <c r="G31" s="529">
        <v>0</v>
      </c>
      <c r="H31" s="452">
        <v>0</v>
      </c>
      <c r="I31" s="529">
        <v>0</v>
      </c>
      <c r="J31" s="452">
        <v>0</v>
      </c>
      <c r="K31" s="529">
        <v>0</v>
      </c>
      <c r="L31" s="452">
        <v>0</v>
      </c>
      <c r="M31" s="529">
        <v>0</v>
      </c>
      <c r="N31" s="466" t="s">
        <v>329</v>
      </c>
    </row>
    <row r="32" spans="1:14" ht="24.75" customHeight="1">
      <c r="A32" s="468" t="s">
        <v>330</v>
      </c>
      <c r="B32" s="452">
        <v>0</v>
      </c>
      <c r="C32" s="529">
        <v>0</v>
      </c>
      <c r="D32" s="452">
        <v>0</v>
      </c>
      <c r="E32" s="529">
        <v>0</v>
      </c>
      <c r="F32" s="452">
        <v>0</v>
      </c>
      <c r="G32" s="529">
        <v>0</v>
      </c>
      <c r="H32" s="452">
        <v>0</v>
      </c>
      <c r="I32" s="529">
        <v>0</v>
      </c>
      <c r="J32" s="452">
        <v>0</v>
      </c>
      <c r="K32" s="529">
        <v>0</v>
      </c>
      <c r="L32" s="452">
        <v>0</v>
      </c>
      <c r="M32" s="529">
        <v>0</v>
      </c>
      <c r="N32" s="466" t="s">
        <v>320</v>
      </c>
    </row>
    <row r="33" spans="1:14" ht="24.75" customHeight="1">
      <c r="A33" s="468" t="s">
        <v>331</v>
      </c>
      <c r="B33" s="452">
        <v>0</v>
      </c>
      <c r="C33" s="529">
        <v>0</v>
      </c>
      <c r="D33" s="452">
        <v>0</v>
      </c>
      <c r="E33" s="529">
        <v>0</v>
      </c>
      <c r="F33" s="452">
        <v>0</v>
      </c>
      <c r="G33" s="529">
        <v>0</v>
      </c>
      <c r="H33" s="452">
        <v>0</v>
      </c>
      <c r="I33" s="529">
        <v>0</v>
      </c>
      <c r="J33" s="452">
        <v>0</v>
      </c>
      <c r="K33" s="529">
        <v>0</v>
      </c>
      <c r="L33" s="452">
        <v>0</v>
      </c>
      <c r="M33" s="529">
        <v>0</v>
      </c>
      <c r="N33" s="466" t="s">
        <v>321</v>
      </c>
    </row>
    <row r="34" spans="1:14" ht="24.75" customHeight="1">
      <c r="A34" s="468" t="s">
        <v>199</v>
      </c>
      <c r="B34" s="452">
        <v>0</v>
      </c>
      <c r="C34" s="529">
        <v>0</v>
      </c>
      <c r="D34" s="452">
        <v>0</v>
      </c>
      <c r="E34" s="529">
        <v>0</v>
      </c>
      <c r="F34" s="452">
        <v>0</v>
      </c>
      <c r="G34" s="529">
        <v>0</v>
      </c>
      <c r="H34" s="452">
        <v>0</v>
      </c>
      <c r="I34" s="529">
        <v>0</v>
      </c>
      <c r="J34" s="452">
        <v>0</v>
      </c>
      <c r="K34" s="529">
        <v>0</v>
      </c>
      <c r="L34" s="452">
        <v>0</v>
      </c>
      <c r="M34" s="529">
        <v>0</v>
      </c>
      <c r="N34" s="466" t="s">
        <v>216</v>
      </c>
    </row>
    <row r="35" spans="1:14" ht="24.75" customHeight="1">
      <c r="A35" s="468" t="s">
        <v>22</v>
      </c>
      <c r="B35" s="452">
        <v>0</v>
      </c>
      <c r="C35" s="529">
        <v>0</v>
      </c>
      <c r="D35" s="452">
        <v>0</v>
      </c>
      <c r="E35" s="529">
        <v>0</v>
      </c>
      <c r="F35" s="452">
        <v>0</v>
      </c>
      <c r="G35" s="529">
        <v>0</v>
      </c>
      <c r="H35" s="452">
        <v>0</v>
      </c>
      <c r="I35" s="529">
        <v>0</v>
      </c>
      <c r="J35" s="452">
        <v>0</v>
      </c>
      <c r="K35" s="529">
        <v>0</v>
      </c>
      <c r="L35" s="452">
        <v>0</v>
      </c>
      <c r="M35" s="529">
        <v>0</v>
      </c>
      <c r="N35" s="466" t="s">
        <v>84</v>
      </c>
    </row>
    <row r="36" spans="1:14" ht="24.75" customHeight="1">
      <c r="A36" s="468" t="s">
        <v>332</v>
      </c>
      <c r="B36" s="456">
        <v>0</v>
      </c>
      <c r="C36" s="530">
        <v>0</v>
      </c>
      <c r="D36" s="456">
        <v>0</v>
      </c>
      <c r="E36" s="530">
        <v>0</v>
      </c>
      <c r="F36" s="456">
        <v>0</v>
      </c>
      <c r="G36" s="530">
        <v>0</v>
      </c>
      <c r="H36" s="456">
        <v>0</v>
      </c>
      <c r="I36" s="530">
        <v>0</v>
      </c>
      <c r="J36" s="456">
        <v>0</v>
      </c>
      <c r="K36" s="530">
        <v>0</v>
      </c>
      <c r="L36" s="456">
        <v>0</v>
      </c>
      <c r="M36" s="530">
        <v>0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0</v>
      </c>
      <c r="C41" s="455">
        <v>0</v>
      </c>
      <c r="D41" s="454">
        <v>0</v>
      </c>
      <c r="E41" s="455">
        <v>0</v>
      </c>
      <c r="F41" s="454">
        <v>0</v>
      </c>
      <c r="G41" s="455">
        <v>0</v>
      </c>
      <c r="H41" s="454">
        <v>0</v>
      </c>
      <c r="I41" s="455">
        <v>0</v>
      </c>
      <c r="J41" s="454">
        <v>0</v>
      </c>
      <c r="K41" s="455">
        <v>0</v>
      </c>
      <c r="L41" s="454">
        <v>0</v>
      </c>
      <c r="M41" s="455">
        <v>0</v>
      </c>
      <c r="N41" s="525" t="s">
        <v>256</v>
      </c>
    </row>
    <row r="42" spans="1:14" ht="24.75" customHeight="1">
      <c r="A42" s="468" t="s">
        <v>89</v>
      </c>
      <c r="B42" s="454">
        <v>0</v>
      </c>
      <c r="C42" s="455">
        <v>0</v>
      </c>
      <c r="D42" s="454">
        <v>0</v>
      </c>
      <c r="E42" s="455">
        <v>0</v>
      </c>
      <c r="F42" s="454">
        <v>0</v>
      </c>
      <c r="G42" s="455">
        <v>0</v>
      </c>
      <c r="H42" s="454">
        <v>0</v>
      </c>
      <c r="I42" s="455">
        <v>0</v>
      </c>
      <c r="J42" s="454">
        <v>0</v>
      </c>
      <c r="K42" s="455">
        <v>0</v>
      </c>
      <c r="L42" s="454">
        <v>0</v>
      </c>
      <c r="M42" s="455">
        <v>0</v>
      </c>
      <c r="N42" s="525" t="s">
        <v>428</v>
      </c>
    </row>
    <row r="43" spans="1:14" ht="24.75" customHeight="1">
      <c r="A43" s="468" t="s">
        <v>247</v>
      </c>
      <c r="B43" s="531">
        <v>0</v>
      </c>
      <c r="C43" s="532">
        <v>0</v>
      </c>
      <c r="D43" s="531">
        <v>0</v>
      </c>
      <c r="E43" s="532">
        <v>0</v>
      </c>
      <c r="F43" s="531">
        <v>0</v>
      </c>
      <c r="G43" s="532">
        <v>0</v>
      </c>
      <c r="H43" s="531">
        <v>0</v>
      </c>
      <c r="I43" s="532">
        <v>0</v>
      </c>
      <c r="J43" s="531">
        <v>0</v>
      </c>
      <c r="K43" s="532">
        <v>0</v>
      </c>
      <c r="L43" s="531">
        <v>0</v>
      </c>
      <c r="M43" s="532">
        <v>0</v>
      </c>
      <c r="N43" s="525" t="s">
        <v>247</v>
      </c>
    </row>
    <row r="44" spans="2:17" ht="18.75" customHeight="1">
      <c r="B44" s="482"/>
      <c r="C44" s="482"/>
      <c r="D44" s="483"/>
      <c r="E44" s="482"/>
      <c r="G44" s="484"/>
      <c r="H44" s="485"/>
      <c r="I44" s="486"/>
      <c r="J44" s="482"/>
      <c r="K44" s="486"/>
      <c r="L44" s="482"/>
      <c r="M44" s="482"/>
      <c r="N44" s="482"/>
      <c r="O44" s="486"/>
      <c r="Q44" s="486"/>
    </row>
    <row r="45" spans="1:14" ht="18.75" customHeight="1">
      <c r="A45" s="408"/>
      <c r="B45" s="487"/>
      <c r="C45" s="484"/>
      <c r="D45" s="483"/>
      <c r="E45" s="482"/>
      <c r="G45" s="484"/>
      <c r="H45" s="485"/>
      <c r="I45" s="482"/>
      <c r="J45" s="482"/>
      <c r="K45" s="482"/>
      <c r="L45" s="482"/>
      <c r="M45" s="482"/>
      <c r="N45" s="482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18.75" customHeight="1">
      <c r="A48" s="404"/>
      <c r="B48" s="414"/>
      <c r="C48" s="423"/>
      <c r="D48" s="411"/>
      <c r="E48" s="420"/>
      <c r="F48" s="412"/>
      <c r="G48" s="423"/>
      <c r="H48" s="413"/>
      <c r="I48" s="420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2.7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4" ht="18.75" customHeight="1">
      <c r="B51" s="487"/>
      <c r="C51" s="484"/>
      <c r="D51" s="483"/>
      <c r="E51" s="482"/>
      <c r="G51" s="484"/>
      <c r="H51" s="485"/>
      <c r="I51" s="482"/>
      <c r="J51" s="482"/>
      <c r="K51" s="482"/>
      <c r="L51" s="482"/>
      <c r="M51" s="482"/>
      <c r="N51" s="482"/>
    </row>
    <row r="52" spans="2:14" ht="15">
      <c r="B52" s="487"/>
      <c r="C52" s="484"/>
      <c r="D52" s="483"/>
      <c r="E52" s="482"/>
      <c r="G52" s="484"/>
      <c r="H52" s="485"/>
      <c r="I52" s="482"/>
      <c r="J52" s="482"/>
      <c r="K52" s="482"/>
      <c r="L52" s="482"/>
      <c r="M52" s="482"/>
      <c r="N52" s="482"/>
    </row>
    <row r="53" spans="2:14" ht="15">
      <c r="B53" s="487"/>
      <c r="C53" s="484"/>
      <c r="D53" s="483"/>
      <c r="E53" s="482"/>
      <c r="G53" s="484"/>
      <c r="H53" s="485"/>
      <c r="I53" s="482"/>
      <c r="J53" s="482"/>
      <c r="K53" s="482"/>
      <c r="L53" s="482"/>
      <c r="M53" s="482"/>
      <c r="N53" s="482"/>
    </row>
    <row r="54" spans="2:14" ht="15">
      <c r="B54" s="487"/>
      <c r="C54" s="484"/>
      <c r="D54" s="483"/>
      <c r="E54" s="482"/>
      <c r="G54" s="484"/>
      <c r="H54" s="485"/>
      <c r="I54" s="482"/>
      <c r="J54" s="482"/>
      <c r="K54" s="482"/>
      <c r="L54" s="482"/>
      <c r="M54" s="482"/>
      <c r="N54" s="482"/>
    </row>
    <row r="55" spans="2:14" ht="15">
      <c r="B55" s="482"/>
      <c r="C55" s="482"/>
      <c r="D55" s="482"/>
      <c r="E55" s="482"/>
      <c r="F55" s="482"/>
      <c r="G55" s="482"/>
      <c r="H55" s="482"/>
      <c r="I55" s="482"/>
      <c r="J55" s="482"/>
      <c r="K55" s="482"/>
      <c r="L55" s="482"/>
      <c r="M55" s="482"/>
      <c r="N55" s="482"/>
    </row>
    <row r="56" spans="2:14" ht="15">
      <c r="B56" s="482"/>
      <c r="C56" s="482"/>
      <c r="D56" s="482"/>
      <c r="E56" s="482"/>
      <c r="F56" s="482"/>
      <c r="G56" s="482"/>
      <c r="H56" s="482"/>
      <c r="I56" s="482"/>
      <c r="J56" s="482"/>
      <c r="K56" s="482"/>
      <c r="L56" s="482"/>
      <c r="M56" s="482"/>
      <c r="N56" s="482"/>
    </row>
    <row r="57" spans="2:14" ht="15">
      <c r="B57" s="482"/>
      <c r="C57" s="482"/>
      <c r="D57" s="482"/>
      <c r="E57" s="482"/>
      <c r="F57" s="482"/>
      <c r="G57" s="482"/>
      <c r="H57" s="482"/>
      <c r="I57" s="482"/>
      <c r="J57" s="482"/>
      <c r="K57" s="482"/>
      <c r="L57" s="482"/>
      <c r="M57" s="482"/>
      <c r="N57" s="482"/>
    </row>
    <row r="58" spans="2:14" ht="15"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</row>
    <row r="59" spans="2:14" ht="15">
      <c r="B59" s="482"/>
      <c r="C59" s="482"/>
      <c r="D59" s="482"/>
      <c r="E59" s="482"/>
      <c r="F59" s="482"/>
      <c r="G59" s="482"/>
      <c r="H59" s="482"/>
      <c r="I59" s="482"/>
      <c r="J59" s="482"/>
      <c r="K59" s="482"/>
      <c r="L59" s="482"/>
      <c r="M59" s="482"/>
      <c r="N59" s="482"/>
    </row>
    <row r="60" spans="2:14" ht="15">
      <c r="B60" s="482"/>
      <c r="C60" s="482"/>
      <c r="D60" s="482"/>
      <c r="E60" s="482"/>
      <c r="F60" s="482"/>
      <c r="G60" s="482"/>
      <c r="H60" s="482"/>
      <c r="I60" s="482"/>
      <c r="J60" s="482"/>
      <c r="K60" s="482"/>
      <c r="L60" s="482"/>
      <c r="M60" s="482"/>
      <c r="N60" s="482"/>
    </row>
    <row r="61" spans="2:14" ht="15">
      <c r="B61" s="482"/>
      <c r="C61" s="482"/>
      <c r="D61" s="482"/>
      <c r="E61" s="482"/>
      <c r="F61" s="482"/>
      <c r="G61" s="482"/>
      <c r="H61" s="482"/>
      <c r="I61" s="482"/>
      <c r="J61" s="482"/>
      <c r="K61" s="482"/>
      <c r="L61" s="482"/>
      <c r="M61" s="482"/>
      <c r="N61" s="482"/>
    </row>
    <row r="62" spans="2:14" ht="15">
      <c r="B62" s="482"/>
      <c r="C62" s="482"/>
      <c r="D62" s="482"/>
      <c r="E62" s="482"/>
      <c r="F62" s="482"/>
      <c r="G62" s="482"/>
      <c r="H62" s="482"/>
      <c r="I62" s="482"/>
      <c r="J62" s="482"/>
      <c r="K62" s="482"/>
      <c r="L62" s="482"/>
      <c r="M62" s="482"/>
      <c r="N62" s="482"/>
    </row>
    <row r="63" spans="2:14" ht="15">
      <c r="B63" s="482"/>
      <c r="C63" s="482"/>
      <c r="D63" s="482"/>
      <c r="E63" s="482"/>
      <c r="F63" s="482"/>
      <c r="G63" s="482"/>
      <c r="H63" s="482"/>
      <c r="I63" s="482"/>
      <c r="J63" s="482"/>
      <c r="K63" s="482"/>
      <c r="L63" s="482"/>
      <c r="M63" s="482"/>
      <c r="N63" s="482"/>
    </row>
    <row r="64" spans="2:14" ht="15"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2"/>
      <c r="N64" s="482"/>
    </row>
    <row r="65" spans="2:14" ht="15">
      <c r="B65" s="482"/>
      <c r="C65" s="482"/>
      <c r="D65" s="482"/>
      <c r="E65" s="482"/>
      <c r="F65" s="482"/>
      <c r="G65" s="482"/>
      <c r="H65" s="482"/>
      <c r="I65" s="482"/>
      <c r="J65" s="482"/>
      <c r="K65" s="482"/>
      <c r="L65" s="482"/>
      <c r="M65" s="482"/>
      <c r="N65" s="482"/>
    </row>
    <row r="66" spans="2:14" ht="15"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</row>
    <row r="67" spans="2:14" ht="15">
      <c r="B67" s="482"/>
      <c r="C67" s="482"/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</row>
    <row r="68" spans="2:14" ht="15">
      <c r="B68" s="482"/>
      <c r="C68" s="482"/>
      <c r="D68" s="482"/>
      <c r="E68" s="482"/>
      <c r="F68" s="482"/>
      <c r="G68" s="482"/>
      <c r="H68" s="482"/>
      <c r="I68" s="482"/>
      <c r="J68" s="482"/>
      <c r="K68" s="482"/>
      <c r="L68" s="482"/>
      <c r="M68" s="482"/>
      <c r="N68" s="482"/>
    </row>
    <row r="69" spans="2:14" ht="15"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2"/>
      <c r="M69" s="482"/>
      <c r="N69" s="482"/>
    </row>
    <row r="70" spans="2:14" ht="15">
      <c r="B70" s="482"/>
      <c r="C70" s="482"/>
      <c r="D70" s="482"/>
      <c r="E70" s="482"/>
      <c r="F70" s="482"/>
      <c r="G70" s="482"/>
      <c r="H70" s="482"/>
      <c r="I70" s="482"/>
      <c r="J70" s="482"/>
      <c r="K70" s="482"/>
      <c r="L70" s="482"/>
      <c r="M70" s="482"/>
      <c r="N70" s="482"/>
    </row>
    <row r="71" spans="2:14" ht="15"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</row>
    <row r="72" spans="2:14" ht="15">
      <c r="B72" s="482"/>
      <c r="C72" s="482"/>
      <c r="D72" s="482"/>
      <c r="E72" s="482"/>
      <c r="F72" s="482"/>
      <c r="G72" s="482"/>
      <c r="H72" s="482"/>
      <c r="I72" s="482"/>
      <c r="J72" s="482"/>
      <c r="K72" s="482"/>
      <c r="L72" s="482"/>
      <c r="M72" s="482"/>
      <c r="N72" s="482"/>
    </row>
    <row r="73" spans="2:14" ht="15">
      <c r="B73" s="482"/>
      <c r="C73" s="482"/>
      <c r="D73" s="482"/>
      <c r="E73" s="482"/>
      <c r="F73" s="482"/>
      <c r="G73" s="482"/>
      <c r="H73" s="482"/>
      <c r="I73" s="482"/>
      <c r="J73" s="482"/>
      <c r="K73" s="482"/>
      <c r="L73" s="482"/>
      <c r="M73" s="482"/>
      <c r="N73" s="482"/>
    </row>
    <row r="74" spans="2:14" ht="15">
      <c r="B74" s="482"/>
      <c r="C74" s="482"/>
      <c r="D74" s="482"/>
      <c r="E74" s="482"/>
      <c r="F74" s="482"/>
      <c r="G74" s="482"/>
      <c r="H74" s="482"/>
      <c r="I74" s="482"/>
      <c r="J74" s="482"/>
      <c r="K74" s="482"/>
      <c r="L74" s="482"/>
      <c r="M74" s="482"/>
      <c r="N74" s="482"/>
    </row>
    <row r="75" spans="2:14" ht="15">
      <c r="B75" s="482"/>
      <c r="C75" s="482"/>
      <c r="D75" s="482"/>
      <c r="E75" s="482"/>
      <c r="F75" s="482"/>
      <c r="G75" s="482"/>
      <c r="H75" s="482"/>
      <c r="I75" s="482"/>
      <c r="J75" s="482"/>
      <c r="K75" s="482"/>
      <c r="L75" s="482"/>
      <c r="M75" s="482"/>
      <c r="N75" s="482"/>
    </row>
    <row r="76" spans="2:14" ht="15">
      <c r="B76" s="482"/>
      <c r="C76" s="482"/>
      <c r="D76" s="482"/>
      <c r="E76" s="482"/>
      <c r="F76" s="482"/>
      <c r="G76" s="482"/>
      <c r="H76" s="482"/>
      <c r="I76" s="482"/>
      <c r="J76" s="482"/>
      <c r="K76" s="482"/>
      <c r="L76" s="482"/>
      <c r="M76" s="482"/>
      <c r="N76" s="482"/>
    </row>
    <row r="77" spans="2:14" ht="15">
      <c r="B77" s="482"/>
      <c r="C77" s="482"/>
      <c r="D77" s="482"/>
      <c r="E77" s="482"/>
      <c r="F77" s="482"/>
      <c r="G77" s="482"/>
      <c r="H77" s="482"/>
      <c r="I77" s="482"/>
      <c r="J77" s="482"/>
      <c r="K77" s="482"/>
      <c r="L77" s="482"/>
      <c r="M77" s="482"/>
      <c r="N77" s="482"/>
    </row>
    <row r="78" spans="2:14" ht="15">
      <c r="B78" s="482"/>
      <c r="C78" s="482"/>
      <c r="D78" s="482"/>
      <c r="E78" s="482"/>
      <c r="F78" s="482"/>
      <c r="G78" s="482"/>
      <c r="H78" s="482"/>
      <c r="I78" s="482"/>
      <c r="J78" s="482"/>
      <c r="K78" s="482"/>
      <c r="L78" s="482"/>
      <c r="M78" s="482"/>
      <c r="N78" s="482"/>
    </row>
    <row r="79" spans="2:14" ht="15">
      <c r="B79" s="482"/>
      <c r="C79" s="482"/>
      <c r="D79" s="482"/>
      <c r="E79" s="482"/>
      <c r="F79" s="482"/>
      <c r="G79" s="482"/>
      <c r="H79" s="482"/>
      <c r="I79" s="482"/>
      <c r="J79" s="482"/>
      <c r="K79" s="482"/>
      <c r="L79" s="482"/>
      <c r="M79" s="482"/>
      <c r="N79" s="482"/>
    </row>
    <row r="80" spans="2:14" ht="15">
      <c r="B80" s="482"/>
      <c r="C80" s="482"/>
      <c r="D80" s="482"/>
      <c r="E80" s="482"/>
      <c r="F80" s="482"/>
      <c r="G80" s="482"/>
      <c r="H80" s="482"/>
      <c r="I80" s="482"/>
      <c r="J80" s="482"/>
      <c r="K80" s="482"/>
      <c r="L80" s="482"/>
      <c r="M80" s="482"/>
      <c r="N80" s="482"/>
    </row>
    <row r="81" spans="2:14" ht="15">
      <c r="B81" s="482"/>
      <c r="C81" s="482"/>
      <c r="D81" s="482"/>
      <c r="E81" s="482"/>
      <c r="F81" s="482"/>
      <c r="G81" s="482"/>
      <c r="H81" s="482"/>
      <c r="I81" s="482"/>
      <c r="J81" s="482"/>
      <c r="K81" s="482"/>
      <c r="L81" s="482"/>
      <c r="M81" s="482"/>
      <c r="N81" s="482"/>
    </row>
    <row r="82" spans="2:14" ht="15">
      <c r="B82" s="482"/>
      <c r="C82" s="482"/>
      <c r="D82" s="482"/>
      <c r="E82" s="482"/>
      <c r="F82" s="482"/>
      <c r="G82" s="482"/>
      <c r="H82" s="482"/>
      <c r="I82" s="482"/>
      <c r="J82" s="482"/>
      <c r="K82" s="482"/>
      <c r="L82" s="482"/>
      <c r="M82" s="482"/>
      <c r="N82" s="482"/>
    </row>
    <row r="83" spans="2:14" ht="15">
      <c r="B83" s="482"/>
      <c r="C83" s="482"/>
      <c r="D83" s="482"/>
      <c r="E83" s="482"/>
      <c r="F83" s="482"/>
      <c r="G83" s="482"/>
      <c r="H83" s="482"/>
      <c r="I83" s="482"/>
      <c r="J83" s="482"/>
      <c r="K83" s="482"/>
      <c r="L83" s="482"/>
      <c r="M83" s="482"/>
      <c r="N83" s="482"/>
    </row>
    <row r="84" spans="2:14" ht="15">
      <c r="B84" s="482"/>
      <c r="C84" s="482"/>
      <c r="D84" s="482"/>
      <c r="E84" s="482"/>
      <c r="F84" s="482"/>
      <c r="G84" s="482"/>
      <c r="H84" s="482"/>
      <c r="I84" s="482"/>
      <c r="J84" s="482"/>
      <c r="K84" s="482"/>
      <c r="L84" s="482"/>
      <c r="M84" s="482"/>
      <c r="N84" s="482"/>
    </row>
    <row r="85" spans="2:14" ht="15">
      <c r="B85" s="482"/>
      <c r="C85" s="482"/>
      <c r="D85" s="482"/>
      <c r="E85" s="482"/>
      <c r="F85" s="482"/>
      <c r="G85" s="482"/>
      <c r="H85" s="482"/>
      <c r="I85" s="482"/>
      <c r="J85" s="482"/>
      <c r="K85" s="482"/>
      <c r="L85" s="482"/>
      <c r="M85" s="482"/>
      <c r="N85" s="482"/>
    </row>
    <row r="86" spans="2:14" ht="15">
      <c r="B86" s="482"/>
      <c r="C86" s="482"/>
      <c r="D86" s="482"/>
      <c r="E86" s="482"/>
      <c r="F86" s="482"/>
      <c r="G86" s="482"/>
      <c r="H86" s="482"/>
      <c r="I86" s="482"/>
      <c r="J86" s="482"/>
      <c r="K86" s="482"/>
      <c r="L86" s="482"/>
      <c r="M86" s="482"/>
      <c r="N86" s="482"/>
    </row>
    <row r="87" spans="2:14" ht="15">
      <c r="B87" s="482"/>
      <c r="C87" s="482"/>
      <c r="D87" s="482"/>
      <c r="E87" s="482"/>
      <c r="F87" s="482"/>
      <c r="G87" s="482"/>
      <c r="H87" s="482"/>
      <c r="I87" s="482"/>
      <c r="J87" s="482"/>
      <c r="K87" s="482"/>
      <c r="L87" s="482"/>
      <c r="M87" s="482"/>
      <c r="N87" s="482"/>
    </row>
    <row r="88" spans="2:14" ht="15">
      <c r="B88" s="482"/>
      <c r="C88" s="482"/>
      <c r="D88" s="482"/>
      <c r="E88" s="482"/>
      <c r="F88" s="482"/>
      <c r="G88" s="482"/>
      <c r="H88" s="482"/>
      <c r="I88" s="482"/>
      <c r="J88" s="482"/>
      <c r="K88" s="482"/>
      <c r="L88" s="482"/>
      <c r="M88" s="482"/>
      <c r="N88" s="482"/>
    </row>
    <row r="89" spans="2:14" ht="15">
      <c r="B89" s="482"/>
      <c r="C89" s="482"/>
      <c r="D89" s="482"/>
      <c r="E89" s="482"/>
      <c r="F89" s="482"/>
      <c r="G89" s="482"/>
      <c r="H89" s="482"/>
      <c r="I89" s="482"/>
      <c r="J89" s="482"/>
      <c r="K89" s="482"/>
      <c r="L89" s="482"/>
      <c r="M89" s="482"/>
      <c r="N89" s="482"/>
    </row>
    <row r="90" spans="2:14" ht="15"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2"/>
      <c r="M90" s="482"/>
      <c r="N90" s="482"/>
    </row>
    <row r="91" spans="2:14" ht="15">
      <c r="B91" s="482"/>
      <c r="C91" s="482"/>
      <c r="D91" s="482"/>
      <c r="E91" s="482"/>
      <c r="F91" s="482"/>
      <c r="G91" s="482"/>
      <c r="H91" s="482"/>
      <c r="I91" s="482"/>
      <c r="J91" s="482"/>
      <c r="K91" s="482"/>
      <c r="L91" s="482"/>
      <c r="M91" s="482"/>
      <c r="N91" s="482"/>
    </row>
    <row r="92" spans="2:14" ht="15">
      <c r="B92" s="482"/>
      <c r="C92" s="482"/>
      <c r="D92" s="482"/>
      <c r="E92" s="482"/>
      <c r="F92" s="482"/>
      <c r="G92" s="482"/>
      <c r="H92" s="482"/>
      <c r="I92" s="482"/>
      <c r="J92" s="482"/>
      <c r="K92" s="482"/>
      <c r="L92" s="482"/>
      <c r="M92" s="482"/>
      <c r="N92" s="482"/>
    </row>
    <row r="93" spans="2:14" ht="15">
      <c r="B93" s="482"/>
      <c r="C93" s="482"/>
      <c r="D93" s="482"/>
      <c r="E93" s="482"/>
      <c r="F93" s="482"/>
      <c r="G93" s="482"/>
      <c r="H93" s="482"/>
      <c r="I93" s="482"/>
      <c r="J93" s="482"/>
      <c r="K93" s="482"/>
      <c r="L93" s="482"/>
      <c r="M93" s="482"/>
      <c r="N93" s="482"/>
    </row>
    <row r="94" spans="2:14" ht="15">
      <c r="B94" s="482"/>
      <c r="C94" s="482"/>
      <c r="D94" s="482"/>
      <c r="E94" s="482"/>
      <c r="F94" s="482"/>
      <c r="G94" s="482"/>
      <c r="H94" s="482"/>
      <c r="I94" s="482"/>
      <c r="J94" s="482"/>
      <c r="K94" s="482"/>
      <c r="L94" s="482"/>
      <c r="M94" s="482"/>
      <c r="N94" s="482"/>
    </row>
    <row r="95" spans="2:14" ht="15">
      <c r="B95" s="482"/>
      <c r="C95" s="482"/>
      <c r="D95" s="482"/>
      <c r="E95" s="482"/>
      <c r="F95" s="482"/>
      <c r="G95" s="482"/>
      <c r="H95" s="482"/>
      <c r="I95" s="482"/>
      <c r="J95" s="482"/>
      <c r="K95" s="482"/>
      <c r="L95" s="482"/>
      <c r="M95" s="482"/>
      <c r="N95" s="482"/>
    </row>
    <row r="96" spans="2:14" ht="15">
      <c r="B96" s="482"/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</row>
    <row r="97" spans="2:14" ht="15">
      <c r="B97" s="482"/>
      <c r="C97" s="482"/>
      <c r="D97" s="482"/>
      <c r="E97" s="482"/>
      <c r="F97" s="482"/>
      <c r="G97" s="482"/>
      <c r="H97" s="482"/>
      <c r="I97" s="482"/>
      <c r="J97" s="482"/>
      <c r="K97" s="482"/>
      <c r="L97" s="482"/>
      <c r="M97" s="482"/>
      <c r="N97" s="482"/>
    </row>
    <row r="98" spans="2:14" ht="15">
      <c r="B98" s="482"/>
      <c r="C98" s="482"/>
      <c r="D98" s="482"/>
      <c r="E98" s="482"/>
      <c r="F98" s="482"/>
      <c r="G98" s="482"/>
      <c r="H98" s="482"/>
      <c r="I98" s="482"/>
      <c r="J98" s="482"/>
      <c r="K98" s="482"/>
      <c r="L98" s="482"/>
      <c r="M98" s="482"/>
      <c r="N98" s="482"/>
    </row>
    <row r="99" spans="2:14" ht="15">
      <c r="B99" s="482"/>
      <c r="C99" s="482"/>
      <c r="D99" s="482"/>
      <c r="E99" s="482"/>
      <c r="F99" s="482"/>
      <c r="G99" s="482"/>
      <c r="H99" s="482"/>
      <c r="I99" s="482"/>
      <c r="J99" s="482"/>
      <c r="K99" s="482"/>
      <c r="L99" s="482"/>
      <c r="M99" s="482"/>
      <c r="N99" s="482"/>
    </row>
    <row r="100" spans="2:14" ht="15">
      <c r="B100" s="482"/>
      <c r="C100" s="482"/>
      <c r="D100" s="482"/>
      <c r="E100" s="482"/>
      <c r="F100" s="482"/>
      <c r="G100" s="482"/>
      <c r="H100" s="482"/>
      <c r="I100" s="482"/>
      <c r="J100" s="482"/>
      <c r="K100" s="482"/>
      <c r="L100" s="482"/>
      <c r="M100" s="482"/>
      <c r="N100" s="482"/>
    </row>
    <row r="101" spans="2:14" ht="15">
      <c r="B101" s="482"/>
      <c r="C101" s="482"/>
      <c r="D101" s="482"/>
      <c r="E101" s="482"/>
      <c r="F101" s="482"/>
      <c r="G101" s="482"/>
      <c r="H101" s="482"/>
      <c r="I101" s="482"/>
      <c r="J101" s="482"/>
      <c r="K101" s="482"/>
      <c r="L101" s="482"/>
      <c r="M101" s="482"/>
      <c r="N101" s="482"/>
    </row>
    <row r="102" spans="2:14" ht="15">
      <c r="B102" s="482"/>
      <c r="C102" s="482"/>
      <c r="D102" s="482"/>
      <c r="E102" s="482"/>
      <c r="F102" s="482"/>
      <c r="G102" s="482"/>
      <c r="H102" s="482"/>
      <c r="I102" s="482"/>
      <c r="J102" s="482"/>
      <c r="K102" s="482"/>
      <c r="L102" s="482"/>
      <c r="M102" s="482"/>
      <c r="N102" s="482"/>
    </row>
    <row r="103" spans="2:14" ht="15">
      <c r="B103" s="482"/>
      <c r="C103" s="482"/>
      <c r="D103" s="482"/>
      <c r="E103" s="482"/>
      <c r="F103" s="482"/>
      <c r="G103" s="482"/>
      <c r="H103" s="482"/>
      <c r="I103" s="482"/>
      <c r="J103" s="482"/>
      <c r="K103" s="482"/>
      <c r="L103" s="482"/>
      <c r="M103" s="482"/>
      <c r="N103" s="482"/>
    </row>
    <row r="104" spans="2:14" ht="15">
      <c r="B104" s="482"/>
      <c r="C104" s="482"/>
      <c r="D104" s="482"/>
      <c r="E104" s="482"/>
      <c r="F104" s="482"/>
      <c r="G104" s="482"/>
      <c r="H104" s="482"/>
      <c r="I104" s="482"/>
      <c r="J104" s="482"/>
      <c r="K104" s="482"/>
      <c r="L104" s="482"/>
      <c r="M104" s="482"/>
      <c r="N104" s="482"/>
    </row>
    <row r="105" spans="2:14" ht="15">
      <c r="B105" s="482"/>
      <c r="C105" s="482"/>
      <c r="D105" s="482"/>
      <c r="E105" s="482"/>
      <c r="F105" s="482"/>
      <c r="G105" s="482"/>
      <c r="H105" s="482"/>
      <c r="I105" s="482"/>
      <c r="J105" s="482"/>
      <c r="K105" s="482"/>
      <c r="L105" s="482"/>
      <c r="M105" s="482"/>
      <c r="N105" s="482"/>
    </row>
    <row r="106" spans="2:14" ht="15">
      <c r="B106" s="482"/>
      <c r="C106" s="482"/>
      <c r="D106" s="482"/>
      <c r="E106" s="482"/>
      <c r="F106" s="482"/>
      <c r="G106" s="482"/>
      <c r="H106" s="482"/>
      <c r="I106" s="482"/>
      <c r="J106" s="482"/>
      <c r="K106" s="482"/>
      <c r="L106" s="482"/>
      <c r="M106" s="482"/>
      <c r="N106" s="482"/>
    </row>
    <row r="107" spans="2:14" ht="15">
      <c r="B107" s="482"/>
      <c r="C107" s="482"/>
      <c r="D107" s="482"/>
      <c r="E107" s="482"/>
      <c r="F107" s="482"/>
      <c r="G107" s="482"/>
      <c r="H107" s="482"/>
      <c r="I107" s="482"/>
      <c r="J107" s="482"/>
      <c r="K107" s="482"/>
      <c r="L107" s="482"/>
      <c r="M107" s="482"/>
      <c r="N107" s="482"/>
    </row>
    <row r="108" spans="2:14" ht="15">
      <c r="B108" s="482"/>
      <c r="C108" s="482"/>
      <c r="D108" s="482"/>
      <c r="E108" s="482"/>
      <c r="F108" s="482"/>
      <c r="G108" s="482"/>
      <c r="H108" s="482"/>
      <c r="I108" s="482"/>
      <c r="J108" s="482"/>
      <c r="K108" s="482"/>
      <c r="L108" s="482"/>
      <c r="M108" s="482"/>
      <c r="N108" s="482"/>
    </row>
    <row r="109" spans="2:14" ht="15">
      <c r="B109" s="482"/>
      <c r="C109" s="482"/>
      <c r="D109" s="482"/>
      <c r="E109" s="482"/>
      <c r="F109" s="482"/>
      <c r="G109" s="482"/>
      <c r="H109" s="482"/>
      <c r="I109" s="482"/>
      <c r="J109" s="482"/>
      <c r="K109" s="482"/>
      <c r="L109" s="482"/>
      <c r="M109" s="482"/>
      <c r="N109" s="482"/>
    </row>
    <row r="110" spans="2:14" ht="15">
      <c r="B110" s="482"/>
      <c r="C110" s="482"/>
      <c r="D110" s="482"/>
      <c r="E110" s="482"/>
      <c r="F110" s="482"/>
      <c r="G110" s="482"/>
      <c r="H110" s="482"/>
      <c r="I110" s="482"/>
      <c r="J110" s="482"/>
      <c r="K110" s="482"/>
      <c r="L110" s="482"/>
      <c r="M110" s="482"/>
      <c r="N110" s="482"/>
    </row>
    <row r="111" spans="2:14" ht="15">
      <c r="B111" s="482"/>
      <c r="C111" s="482"/>
      <c r="D111" s="482"/>
      <c r="E111" s="482"/>
      <c r="F111" s="482"/>
      <c r="G111" s="482"/>
      <c r="H111" s="482"/>
      <c r="I111" s="482"/>
      <c r="J111" s="482"/>
      <c r="K111" s="482"/>
      <c r="L111" s="482"/>
      <c r="M111" s="482"/>
      <c r="N111" s="482"/>
    </row>
    <row r="112" spans="2:14" ht="15"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2"/>
      <c r="M112" s="482"/>
      <c r="N112" s="482"/>
    </row>
    <row r="113" spans="2:14" ht="15">
      <c r="B113" s="482"/>
      <c r="C113" s="482"/>
      <c r="D113" s="482"/>
      <c r="E113" s="482"/>
      <c r="F113" s="482"/>
      <c r="G113" s="482"/>
      <c r="H113" s="482"/>
      <c r="I113" s="482"/>
      <c r="J113" s="482"/>
      <c r="K113" s="482"/>
      <c r="L113" s="482"/>
      <c r="M113" s="482"/>
      <c r="N113" s="482"/>
    </row>
  </sheetData>
  <mergeCells count="13">
    <mergeCell ref="B9:M9"/>
    <mergeCell ref="B5:M5"/>
    <mergeCell ref="B6:M6"/>
    <mergeCell ref="J7:K7"/>
    <mergeCell ref="L7:M7"/>
    <mergeCell ref="B7:C7"/>
    <mergeCell ref="D7:E7"/>
    <mergeCell ref="F7:G7"/>
    <mergeCell ref="H7:I7"/>
    <mergeCell ref="A46:N46"/>
    <mergeCell ref="A47:N47"/>
    <mergeCell ref="A49:N49"/>
    <mergeCell ref="A50:N50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contribuzioni&amp;R77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69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430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78">
        <v>39</v>
      </c>
      <c r="B5" s="740" t="s">
        <v>248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39</v>
      </c>
    </row>
    <row r="6" spans="1:14" ht="18.75" customHeight="1" thickBot="1">
      <c r="A6" s="415" t="s">
        <v>238</v>
      </c>
      <c r="B6" s="743" t="s">
        <v>173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2">
        <v>300</v>
      </c>
      <c r="C11" s="453">
        <v>1.5</v>
      </c>
      <c r="D11" s="452">
        <v>2250</v>
      </c>
      <c r="E11" s="453">
        <v>4.5</v>
      </c>
      <c r="F11" s="452">
        <v>6750</v>
      </c>
      <c r="G11" s="453">
        <v>6.75</v>
      </c>
      <c r="H11" s="452">
        <v>67500</v>
      </c>
      <c r="I11" s="453">
        <v>13.5</v>
      </c>
      <c r="J11" s="452">
        <v>161850</v>
      </c>
      <c r="K11" s="453">
        <v>16.185</v>
      </c>
      <c r="L11" s="452">
        <v>897300</v>
      </c>
      <c r="M11" s="453">
        <v>17.946</v>
      </c>
      <c r="N11" s="466" t="s">
        <v>409</v>
      </c>
    </row>
    <row r="12" spans="1:14" ht="24.75" customHeight="1">
      <c r="A12" s="468" t="s">
        <v>67</v>
      </c>
      <c r="B12" s="452">
        <v>480</v>
      </c>
      <c r="C12" s="453">
        <v>2.4</v>
      </c>
      <c r="D12" s="452">
        <v>2280</v>
      </c>
      <c r="E12" s="453">
        <v>4.56</v>
      </c>
      <c r="F12" s="452">
        <v>5280</v>
      </c>
      <c r="G12" s="453">
        <v>5.28</v>
      </c>
      <c r="H12" s="452">
        <v>41970</v>
      </c>
      <c r="I12" s="453">
        <v>8.394</v>
      </c>
      <c r="J12" s="452">
        <v>113361</v>
      </c>
      <c r="K12" s="453">
        <v>11.3361</v>
      </c>
      <c r="L12" s="452">
        <v>713361</v>
      </c>
      <c r="M12" s="453">
        <v>14.26722</v>
      </c>
      <c r="N12" s="466" t="s">
        <v>410</v>
      </c>
    </row>
    <row r="13" spans="1:14" ht="24.75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75" customHeight="1">
      <c r="A14" s="468" t="s">
        <v>341</v>
      </c>
      <c r="B14" s="452">
        <v>1000</v>
      </c>
      <c r="C14" s="453">
        <v>5</v>
      </c>
      <c r="D14" s="452">
        <v>3000</v>
      </c>
      <c r="E14" s="453">
        <v>6</v>
      </c>
      <c r="F14" s="452">
        <v>7000</v>
      </c>
      <c r="G14" s="453">
        <v>7</v>
      </c>
      <c r="H14" s="452">
        <v>50000</v>
      </c>
      <c r="I14" s="453">
        <v>10</v>
      </c>
      <c r="J14" s="452">
        <v>100000</v>
      </c>
      <c r="K14" s="453">
        <v>10</v>
      </c>
      <c r="L14" s="452">
        <v>500000</v>
      </c>
      <c r="M14" s="453">
        <v>10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0</v>
      </c>
      <c r="C16" s="453">
        <v>0</v>
      </c>
      <c r="D16" s="452">
        <v>0</v>
      </c>
      <c r="E16" s="453">
        <v>0</v>
      </c>
      <c r="F16" s="452">
        <v>0</v>
      </c>
      <c r="G16" s="453">
        <v>0</v>
      </c>
      <c r="H16" s="452">
        <v>0</v>
      </c>
      <c r="I16" s="453">
        <v>0</v>
      </c>
      <c r="J16" s="452">
        <v>0</v>
      </c>
      <c r="K16" s="453">
        <v>0</v>
      </c>
      <c r="L16" s="452">
        <v>0</v>
      </c>
      <c r="M16" s="453">
        <v>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75" customHeight="1">
      <c r="A18" s="468" t="s">
        <v>85</v>
      </c>
      <c r="B18" s="452">
        <v>460</v>
      </c>
      <c r="C18" s="453">
        <v>2.3</v>
      </c>
      <c r="D18" s="452">
        <v>1840</v>
      </c>
      <c r="E18" s="453">
        <v>3.68</v>
      </c>
      <c r="F18" s="452">
        <v>4140</v>
      </c>
      <c r="G18" s="453">
        <v>4.14</v>
      </c>
      <c r="H18" s="452">
        <v>45080</v>
      </c>
      <c r="I18" s="453">
        <v>9.016</v>
      </c>
      <c r="J18" s="452">
        <v>91080</v>
      </c>
      <c r="K18" s="453">
        <v>9.108</v>
      </c>
      <c r="L18" s="452">
        <v>573850</v>
      </c>
      <c r="M18" s="453">
        <v>11.477</v>
      </c>
      <c r="N18" s="466" t="s">
        <v>414</v>
      </c>
    </row>
    <row r="19" spans="1:14" ht="24.75" customHeight="1">
      <c r="A19" s="468" t="s">
        <v>243</v>
      </c>
      <c r="B19" s="452">
        <v>800</v>
      </c>
      <c r="C19" s="453">
        <v>4</v>
      </c>
      <c r="D19" s="452">
        <v>2040</v>
      </c>
      <c r="E19" s="453">
        <v>4.08</v>
      </c>
      <c r="F19" s="452">
        <v>4320</v>
      </c>
      <c r="G19" s="453">
        <v>4.32</v>
      </c>
      <c r="H19" s="452">
        <v>28360</v>
      </c>
      <c r="I19" s="453">
        <v>5.672</v>
      </c>
      <c r="J19" s="452">
        <v>67360</v>
      </c>
      <c r="K19" s="453">
        <v>6.736</v>
      </c>
      <c r="L19" s="452">
        <v>387360</v>
      </c>
      <c r="M19" s="453">
        <v>7.7472</v>
      </c>
      <c r="N19" s="466" t="s">
        <v>415</v>
      </c>
    </row>
    <row r="20" spans="1:14" ht="24.75" customHeight="1">
      <c r="A20" s="468" t="s">
        <v>19</v>
      </c>
      <c r="B20" s="452">
        <v>787.5</v>
      </c>
      <c r="C20" s="453">
        <v>3.9375</v>
      </c>
      <c r="D20" s="452">
        <v>2362.5</v>
      </c>
      <c r="E20" s="453">
        <v>4.725</v>
      </c>
      <c r="F20" s="452">
        <v>4987.5</v>
      </c>
      <c r="G20" s="453">
        <v>4.9875</v>
      </c>
      <c r="H20" s="452">
        <v>25987.5</v>
      </c>
      <c r="I20" s="453">
        <v>5.1975</v>
      </c>
      <c r="J20" s="452">
        <v>52237.5</v>
      </c>
      <c r="K20" s="453">
        <v>5.22375</v>
      </c>
      <c r="L20" s="452">
        <v>262237.5</v>
      </c>
      <c r="M20" s="453">
        <v>5.24475</v>
      </c>
      <c r="N20" s="466" t="s">
        <v>64</v>
      </c>
    </row>
    <row r="21" spans="1:14" ht="24.75" customHeight="1">
      <c r="A21" s="468" t="s">
        <v>244</v>
      </c>
      <c r="B21" s="452">
        <v>800</v>
      </c>
      <c r="C21" s="453">
        <v>4</v>
      </c>
      <c r="D21" s="452">
        <v>3308.1</v>
      </c>
      <c r="E21" s="453">
        <v>6.616200000000001</v>
      </c>
      <c r="F21" s="452">
        <v>8898.3</v>
      </c>
      <c r="G21" s="453">
        <v>8.898299999999999</v>
      </c>
      <c r="H21" s="452">
        <v>50000.05</v>
      </c>
      <c r="I21" s="453">
        <v>10.000010000000001</v>
      </c>
      <c r="J21" s="452">
        <v>100000.05</v>
      </c>
      <c r="K21" s="453">
        <v>10.000005000000002</v>
      </c>
      <c r="L21" s="452">
        <v>500000.05</v>
      </c>
      <c r="M21" s="453">
        <v>10.000001</v>
      </c>
      <c r="N21" s="466" t="s">
        <v>416</v>
      </c>
    </row>
    <row r="22" spans="1:14" ht="24.75" customHeight="1">
      <c r="A22" s="468" t="s">
        <v>344</v>
      </c>
      <c r="B22" s="452">
        <v>1350</v>
      </c>
      <c r="C22" s="453">
        <v>6.75</v>
      </c>
      <c r="D22" s="452">
        <v>3750</v>
      </c>
      <c r="E22" s="453">
        <v>7.5</v>
      </c>
      <c r="F22" s="452">
        <v>7350</v>
      </c>
      <c r="G22" s="453">
        <v>7.35</v>
      </c>
      <c r="H22" s="452">
        <v>52500</v>
      </c>
      <c r="I22" s="453">
        <v>10.5</v>
      </c>
      <c r="J22" s="452">
        <v>104790</v>
      </c>
      <c r="K22" s="453">
        <v>10.479</v>
      </c>
      <c r="L22" s="452">
        <v>750000</v>
      </c>
      <c r="M22" s="453">
        <v>15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52">
        <v>3000</v>
      </c>
      <c r="E23" s="453">
        <v>6</v>
      </c>
      <c r="F23" s="452">
        <v>10500</v>
      </c>
      <c r="G23" s="453">
        <v>10.5</v>
      </c>
      <c r="H23" s="452">
        <v>70500</v>
      </c>
      <c r="I23" s="453">
        <v>14.1</v>
      </c>
      <c r="J23" s="452">
        <v>145500</v>
      </c>
      <c r="K23" s="453">
        <v>14.55</v>
      </c>
      <c r="L23" s="452">
        <v>745500</v>
      </c>
      <c r="M23" s="453">
        <v>14.91</v>
      </c>
      <c r="N23" s="466" t="s">
        <v>418</v>
      </c>
    </row>
    <row r="24" spans="1:14" ht="24.75" customHeight="1">
      <c r="A24" s="468" t="s">
        <v>77</v>
      </c>
      <c r="B24" s="452">
        <v>400</v>
      </c>
      <c r="C24" s="453">
        <v>2</v>
      </c>
      <c r="D24" s="452">
        <v>2600</v>
      </c>
      <c r="E24" s="453">
        <v>5.2</v>
      </c>
      <c r="F24" s="452">
        <v>7800</v>
      </c>
      <c r="G24" s="453">
        <v>7.8</v>
      </c>
      <c r="H24" s="452">
        <v>70600</v>
      </c>
      <c r="I24" s="453">
        <v>14.12</v>
      </c>
      <c r="J24" s="452">
        <v>158400</v>
      </c>
      <c r="K24" s="453">
        <v>15.84</v>
      </c>
      <c r="L24" s="452">
        <v>798400</v>
      </c>
      <c r="M24" s="453">
        <v>15.968</v>
      </c>
      <c r="N24" s="466" t="s">
        <v>419</v>
      </c>
    </row>
    <row r="25" spans="1:14" ht="24.75" customHeight="1">
      <c r="A25" s="468" t="s">
        <v>345</v>
      </c>
      <c r="B25" s="452">
        <v>3300</v>
      </c>
      <c r="C25" s="453">
        <v>16.5</v>
      </c>
      <c r="D25" s="452">
        <v>9900</v>
      </c>
      <c r="E25" s="453">
        <v>19.8</v>
      </c>
      <c r="F25" s="452">
        <v>20900</v>
      </c>
      <c r="G25" s="453">
        <v>20.9</v>
      </c>
      <c r="H25" s="452">
        <v>108900</v>
      </c>
      <c r="I25" s="453">
        <v>21.78</v>
      </c>
      <c r="J25" s="452">
        <v>218900</v>
      </c>
      <c r="K25" s="453">
        <v>21.89</v>
      </c>
      <c r="L25" s="452">
        <v>1098900</v>
      </c>
      <c r="M25" s="453">
        <v>21.978</v>
      </c>
      <c r="N25" s="466" t="s">
        <v>420</v>
      </c>
    </row>
    <row r="26" spans="1:14" ht="24.75" customHeight="1">
      <c r="A26" s="468" t="s">
        <v>325</v>
      </c>
      <c r="B26" s="452">
        <v>900</v>
      </c>
      <c r="C26" s="453">
        <v>4.5</v>
      </c>
      <c r="D26" s="452">
        <v>2700</v>
      </c>
      <c r="E26" s="453">
        <v>5.4</v>
      </c>
      <c r="F26" s="452">
        <v>5700</v>
      </c>
      <c r="G26" s="453">
        <v>5.7</v>
      </c>
      <c r="H26" s="452">
        <v>29700</v>
      </c>
      <c r="I26" s="453">
        <v>5.94</v>
      </c>
      <c r="J26" s="452">
        <v>59700</v>
      </c>
      <c r="K26" s="453">
        <v>5.97</v>
      </c>
      <c r="L26" s="452">
        <v>299700</v>
      </c>
      <c r="M26" s="453">
        <v>5.994</v>
      </c>
      <c r="N26" s="466" t="s">
        <v>421</v>
      </c>
    </row>
    <row r="27" spans="1:14" ht="24.75" customHeight="1">
      <c r="A27" s="468" t="s">
        <v>86</v>
      </c>
      <c r="B27" s="452">
        <v>2000</v>
      </c>
      <c r="C27" s="453">
        <v>10</v>
      </c>
      <c r="D27" s="452">
        <v>8000</v>
      </c>
      <c r="E27" s="453">
        <v>16</v>
      </c>
      <c r="F27" s="452">
        <v>18000</v>
      </c>
      <c r="G27" s="453">
        <v>18</v>
      </c>
      <c r="H27" s="452">
        <v>98000</v>
      </c>
      <c r="I27" s="453">
        <v>19.6</v>
      </c>
      <c r="J27" s="452">
        <v>198000</v>
      </c>
      <c r="K27" s="453">
        <v>19.8</v>
      </c>
      <c r="L27" s="452">
        <v>998000</v>
      </c>
      <c r="M27" s="453">
        <v>19.96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1200</v>
      </c>
      <c r="C29" s="453">
        <v>6</v>
      </c>
      <c r="D29" s="452">
        <v>3000</v>
      </c>
      <c r="E29" s="453">
        <v>6</v>
      </c>
      <c r="F29" s="452">
        <v>6000</v>
      </c>
      <c r="G29" s="453">
        <v>6</v>
      </c>
      <c r="H29" s="452">
        <v>73800</v>
      </c>
      <c r="I29" s="453">
        <v>14.76</v>
      </c>
      <c r="J29" s="452">
        <v>182000</v>
      </c>
      <c r="K29" s="453">
        <v>18.2</v>
      </c>
      <c r="L29" s="452">
        <v>1102000</v>
      </c>
      <c r="M29" s="453">
        <v>22.04</v>
      </c>
      <c r="N29" s="466" t="s">
        <v>424</v>
      </c>
    </row>
    <row r="30" spans="1:14" ht="24.75" customHeight="1">
      <c r="A30" s="468" t="s">
        <v>328</v>
      </c>
      <c r="B30" s="452">
        <v>880</v>
      </c>
      <c r="C30" s="453">
        <v>4.4</v>
      </c>
      <c r="D30" s="452">
        <v>2500</v>
      </c>
      <c r="E30" s="453">
        <v>5</v>
      </c>
      <c r="F30" s="452">
        <v>6000</v>
      </c>
      <c r="G30" s="453">
        <v>6</v>
      </c>
      <c r="H30" s="452">
        <v>70000</v>
      </c>
      <c r="I30" s="453">
        <v>14</v>
      </c>
      <c r="J30" s="452">
        <v>140000</v>
      </c>
      <c r="K30" s="453">
        <v>14</v>
      </c>
      <c r="L30" s="452">
        <v>700000</v>
      </c>
      <c r="M30" s="453">
        <v>14</v>
      </c>
      <c r="N30" s="466" t="s">
        <v>425</v>
      </c>
    </row>
    <row r="31" spans="1:14" ht="24.75" customHeight="1">
      <c r="A31" s="468" t="s">
        <v>329</v>
      </c>
      <c r="B31" s="452">
        <v>1275</v>
      </c>
      <c r="C31" s="453">
        <v>6.375</v>
      </c>
      <c r="D31" s="452">
        <v>3485</v>
      </c>
      <c r="E31" s="453">
        <v>6.97</v>
      </c>
      <c r="F31" s="452">
        <v>7947.5</v>
      </c>
      <c r="G31" s="453">
        <v>7.9475</v>
      </c>
      <c r="H31" s="452">
        <v>59917.5</v>
      </c>
      <c r="I31" s="453">
        <v>11.9835</v>
      </c>
      <c r="J31" s="452">
        <v>145457.5</v>
      </c>
      <c r="K31" s="453">
        <v>14.54575</v>
      </c>
      <c r="L31" s="452">
        <v>775000</v>
      </c>
      <c r="M31" s="453">
        <v>15.5</v>
      </c>
      <c r="N31" s="466" t="s">
        <v>329</v>
      </c>
    </row>
    <row r="32" spans="1:14" ht="24.75" customHeight="1">
      <c r="A32" s="468" t="s">
        <v>330</v>
      </c>
      <c r="B32" s="452">
        <v>1188</v>
      </c>
      <c r="C32" s="453">
        <v>5.94</v>
      </c>
      <c r="D32" s="452">
        <v>3498</v>
      </c>
      <c r="E32" s="453">
        <v>6.996000000000001</v>
      </c>
      <c r="F32" s="452">
        <v>8118</v>
      </c>
      <c r="G32" s="453">
        <v>8.118</v>
      </c>
      <c r="H32" s="452">
        <v>62500</v>
      </c>
      <c r="I32" s="453">
        <v>12.5</v>
      </c>
      <c r="J32" s="452">
        <v>125000</v>
      </c>
      <c r="K32" s="453">
        <v>12.5</v>
      </c>
      <c r="L32" s="452">
        <v>625000</v>
      </c>
      <c r="M32" s="453">
        <v>12.5</v>
      </c>
      <c r="N32" s="466" t="s">
        <v>320</v>
      </c>
    </row>
    <row r="33" spans="1:14" ht="24.75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75" customHeight="1">
      <c r="A34" s="468" t="s">
        <v>199</v>
      </c>
      <c r="B34" s="452">
        <v>3000</v>
      </c>
      <c r="C34" s="453">
        <v>15</v>
      </c>
      <c r="D34" s="452">
        <v>7500</v>
      </c>
      <c r="E34" s="453">
        <v>15</v>
      </c>
      <c r="F34" s="452">
        <v>15000</v>
      </c>
      <c r="G34" s="453">
        <v>15</v>
      </c>
      <c r="H34" s="452">
        <v>75000</v>
      </c>
      <c r="I34" s="453">
        <v>15</v>
      </c>
      <c r="J34" s="452">
        <v>150000</v>
      </c>
      <c r="K34" s="453">
        <v>15</v>
      </c>
      <c r="L34" s="452">
        <v>750000</v>
      </c>
      <c r="M34" s="453">
        <v>15</v>
      </c>
      <c r="N34" s="466" t="s">
        <v>216</v>
      </c>
    </row>
    <row r="35" spans="1:14" ht="24.75" customHeight="1">
      <c r="A35" s="468" t="s">
        <v>22</v>
      </c>
      <c r="B35" s="452">
        <v>3339</v>
      </c>
      <c r="C35" s="453">
        <v>16.695</v>
      </c>
      <c r="D35" s="452">
        <v>8694</v>
      </c>
      <c r="E35" s="453">
        <v>17.388</v>
      </c>
      <c r="F35" s="452">
        <v>17619</v>
      </c>
      <c r="G35" s="453">
        <v>17.619</v>
      </c>
      <c r="H35" s="452">
        <v>107919</v>
      </c>
      <c r="I35" s="453">
        <v>21.5838</v>
      </c>
      <c r="J35" s="452">
        <v>223419</v>
      </c>
      <c r="K35" s="453">
        <v>22.3419</v>
      </c>
      <c r="L35" s="452">
        <v>1147419</v>
      </c>
      <c r="M35" s="453">
        <v>22.94838</v>
      </c>
      <c r="N35" s="466" t="s">
        <v>84</v>
      </c>
    </row>
    <row r="36" spans="1:14" ht="24.75" customHeight="1">
      <c r="A36" s="468" t="s">
        <v>332</v>
      </c>
      <c r="B36" s="456">
        <v>1400</v>
      </c>
      <c r="C36" s="457">
        <v>7</v>
      </c>
      <c r="D36" s="456">
        <v>5600</v>
      </c>
      <c r="E36" s="457">
        <v>11.2</v>
      </c>
      <c r="F36" s="456">
        <v>12600</v>
      </c>
      <c r="G36" s="457">
        <v>12.6</v>
      </c>
      <c r="H36" s="456">
        <v>68600</v>
      </c>
      <c r="I36" s="457">
        <v>13.72</v>
      </c>
      <c r="J36" s="456">
        <v>138600</v>
      </c>
      <c r="K36" s="457">
        <v>13.86</v>
      </c>
      <c r="L36" s="456">
        <v>698600</v>
      </c>
      <c r="M36" s="457">
        <v>13.972000000000003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551.25</v>
      </c>
      <c r="C41" s="455">
        <v>2.75625</v>
      </c>
      <c r="D41" s="454">
        <v>1653.75</v>
      </c>
      <c r="E41" s="455">
        <v>3.3075</v>
      </c>
      <c r="F41" s="454">
        <v>3491.25</v>
      </c>
      <c r="G41" s="455">
        <v>3.49125</v>
      </c>
      <c r="H41" s="454">
        <v>18191.25</v>
      </c>
      <c r="I41" s="455">
        <v>3.63825</v>
      </c>
      <c r="J41" s="454">
        <v>36566.25</v>
      </c>
      <c r="K41" s="455">
        <v>3.656625</v>
      </c>
      <c r="L41" s="454">
        <v>183566.25</v>
      </c>
      <c r="M41" s="455">
        <v>3.671325</v>
      </c>
      <c r="N41" s="525" t="s">
        <v>256</v>
      </c>
    </row>
    <row r="42" spans="1:14" ht="24.75" customHeight="1">
      <c r="A42" s="468" t="s">
        <v>89</v>
      </c>
      <c r="B42" s="454">
        <v>635</v>
      </c>
      <c r="C42" s="455">
        <v>3.175</v>
      </c>
      <c r="D42" s="454">
        <v>2135</v>
      </c>
      <c r="E42" s="455">
        <v>4.27</v>
      </c>
      <c r="F42" s="454">
        <v>4635</v>
      </c>
      <c r="G42" s="455">
        <v>4.635</v>
      </c>
      <c r="H42" s="454">
        <v>24635</v>
      </c>
      <c r="I42" s="455">
        <v>4.927</v>
      </c>
      <c r="J42" s="454">
        <v>49635</v>
      </c>
      <c r="K42" s="455">
        <v>4.9635</v>
      </c>
      <c r="L42" s="454">
        <v>249635</v>
      </c>
      <c r="M42" s="455">
        <v>4.9927</v>
      </c>
      <c r="N42" s="525" t="s">
        <v>428</v>
      </c>
    </row>
    <row r="43" spans="1:14" ht="24.75" customHeight="1">
      <c r="A43" s="468" t="s">
        <v>247</v>
      </c>
      <c r="B43" s="531">
        <v>1188</v>
      </c>
      <c r="C43" s="532">
        <v>5.94</v>
      </c>
      <c r="D43" s="531">
        <v>3498</v>
      </c>
      <c r="E43" s="532">
        <v>6.996000000000001</v>
      </c>
      <c r="F43" s="531">
        <v>8118</v>
      </c>
      <c r="G43" s="532">
        <v>8.118</v>
      </c>
      <c r="H43" s="531">
        <v>62500</v>
      </c>
      <c r="I43" s="532">
        <v>12.5</v>
      </c>
      <c r="J43" s="531">
        <v>125000</v>
      </c>
      <c r="K43" s="532">
        <v>12.5</v>
      </c>
      <c r="L43" s="531">
        <v>625000</v>
      </c>
      <c r="M43" s="532">
        <v>12.5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2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B5:M5"/>
    <mergeCell ref="B6:M6"/>
    <mergeCell ref="B7:C7"/>
    <mergeCell ref="D7:E7"/>
    <mergeCell ref="F7:G7"/>
    <mergeCell ref="H7:I7"/>
    <mergeCell ref="J7:K7"/>
    <mergeCell ref="L7:M7"/>
    <mergeCell ref="A50:N50"/>
    <mergeCell ref="B9:M9"/>
    <mergeCell ref="A46:N46"/>
    <mergeCell ref="A47:N47"/>
    <mergeCell ref="A49:N49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&amp;L78&amp;C&amp;"Helvetica,Standard" Eidg. Steuerverwaltung  -  Administration fédérale des contributions  -  Amministrazione federale delle contribuzioni&amp;R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73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431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78">
        <v>40</v>
      </c>
      <c r="B5" s="740" t="s">
        <v>249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40</v>
      </c>
    </row>
    <row r="6" spans="1:14" ht="18.75" customHeight="1" thickBot="1">
      <c r="A6" s="478" t="s">
        <v>238</v>
      </c>
      <c r="B6" s="743" t="s">
        <v>250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78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78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79" t="s">
        <v>340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75" customHeight="1">
      <c r="A12" s="468" t="s">
        <v>67</v>
      </c>
      <c r="B12" s="452">
        <v>880</v>
      </c>
      <c r="C12" s="453">
        <v>4.4</v>
      </c>
      <c r="D12" s="452">
        <v>4180</v>
      </c>
      <c r="E12" s="453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75" customHeight="1">
      <c r="A13" s="468" t="s">
        <v>70</v>
      </c>
      <c r="B13" s="452">
        <v>1320</v>
      </c>
      <c r="C13" s="453">
        <v>6.6</v>
      </c>
      <c r="D13" s="452">
        <v>4200</v>
      </c>
      <c r="E13" s="453">
        <v>8.4</v>
      </c>
      <c r="F13" s="452">
        <v>9000</v>
      </c>
      <c r="G13" s="453">
        <v>9</v>
      </c>
      <c r="H13" s="452">
        <v>57000</v>
      </c>
      <c r="I13" s="453">
        <v>11.4</v>
      </c>
      <c r="J13" s="452">
        <v>120000</v>
      </c>
      <c r="K13" s="453">
        <v>12</v>
      </c>
      <c r="L13" s="452">
        <v>600000</v>
      </c>
      <c r="M13" s="453">
        <v>12</v>
      </c>
      <c r="N13" s="466" t="s">
        <v>411</v>
      </c>
    </row>
    <row r="14" spans="1:14" ht="24.75" customHeight="1">
      <c r="A14" s="468" t="s">
        <v>341</v>
      </c>
      <c r="B14" s="452">
        <v>1500</v>
      </c>
      <c r="C14" s="453">
        <v>7.5</v>
      </c>
      <c r="D14" s="452">
        <v>4500</v>
      </c>
      <c r="E14" s="453">
        <v>9</v>
      </c>
      <c r="F14" s="452">
        <v>10500</v>
      </c>
      <c r="G14" s="453">
        <v>10.5</v>
      </c>
      <c r="H14" s="452">
        <v>75000</v>
      </c>
      <c r="I14" s="453">
        <v>15</v>
      </c>
      <c r="J14" s="452">
        <v>150000</v>
      </c>
      <c r="K14" s="453">
        <v>15</v>
      </c>
      <c r="L14" s="452">
        <v>750000</v>
      </c>
      <c r="M14" s="453">
        <v>15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52">
        <v>0</v>
      </c>
      <c r="E15" s="453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2000</v>
      </c>
      <c r="C16" s="453">
        <v>10</v>
      </c>
      <c r="D16" s="452">
        <v>5000</v>
      </c>
      <c r="E16" s="453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52">
        <v>1500</v>
      </c>
      <c r="E17" s="453">
        <v>3</v>
      </c>
      <c r="F17" s="452">
        <v>4000</v>
      </c>
      <c r="G17" s="453">
        <v>4</v>
      </c>
      <c r="H17" s="452">
        <v>24000</v>
      </c>
      <c r="I17" s="453">
        <v>4.8</v>
      </c>
      <c r="J17" s="452">
        <v>49000</v>
      </c>
      <c r="K17" s="453">
        <v>4.9</v>
      </c>
      <c r="L17" s="452">
        <v>249000</v>
      </c>
      <c r="M17" s="453">
        <v>4.98</v>
      </c>
      <c r="N17" s="466" t="s">
        <v>413</v>
      </c>
    </row>
    <row r="18" spans="1:14" ht="24.75" customHeight="1">
      <c r="A18" s="468" t="s">
        <v>85</v>
      </c>
      <c r="B18" s="452">
        <v>805</v>
      </c>
      <c r="C18" s="453">
        <v>4.025</v>
      </c>
      <c r="D18" s="452">
        <v>3220</v>
      </c>
      <c r="E18" s="453">
        <v>6.44</v>
      </c>
      <c r="F18" s="452">
        <v>7245</v>
      </c>
      <c r="G18" s="453">
        <v>7.245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75" customHeight="1">
      <c r="A19" s="468" t="s">
        <v>243</v>
      </c>
      <c r="B19" s="452">
        <v>1200</v>
      </c>
      <c r="C19" s="453">
        <v>6</v>
      </c>
      <c r="D19" s="452">
        <v>3060</v>
      </c>
      <c r="E19" s="453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75" customHeight="1">
      <c r="A20" s="468" t="s">
        <v>19</v>
      </c>
      <c r="B20" s="452">
        <v>1237.5</v>
      </c>
      <c r="C20" s="453">
        <v>6.1875</v>
      </c>
      <c r="D20" s="452">
        <v>3712.5</v>
      </c>
      <c r="E20" s="453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75" customHeight="1">
      <c r="A21" s="468" t="s">
        <v>244</v>
      </c>
      <c r="B21" s="452">
        <v>1800</v>
      </c>
      <c r="C21" s="453">
        <v>9</v>
      </c>
      <c r="D21" s="452">
        <v>7443.2</v>
      </c>
      <c r="E21" s="453">
        <v>14.8864</v>
      </c>
      <c r="F21" s="452">
        <v>20021.15</v>
      </c>
      <c r="G21" s="453">
        <v>20.021150000000002</v>
      </c>
      <c r="H21" s="452">
        <v>112500.1</v>
      </c>
      <c r="I21" s="453">
        <v>22.50002</v>
      </c>
      <c r="J21" s="452">
        <v>225000.1</v>
      </c>
      <c r="K21" s="453">
        <v>22.50001</v>
      </c>
      <c r="L21" s="452">
        <v>1125000.1</v>
      </c>
      <c r="M21" s="453">
        <v>22.500002</v>
      </c>
      <c r="N21" s="466" t="s">
        <v>416</v>
      </c>
    </row>
    <row r="22" spans="1:14" ht="24.75" customHeight="1">
      <c r="A22" s="468" t="s">
        <v>344</v>
      </c>
      <c r="B22" s="452">
        <v>1800</v>
      </c>
      <c r="C22" s="453">
        <v>9</v>
      </c>
      <c r="D22" s="452">
        <v>4800</v>
      </c>
      <c r="E22" s="453">
        <v>9.6</v>
      </c>
      <c r="F22" s="452">
        <v>9800</v>
      </c>
      <c r="G22" s="453">
        <v>9.8</v>
      </c>
      <c r="H22" s="452">
        <v>59760</v>
      </c>
      <c r="I22" s="453">
        <v>11.952</v>
      </c>
      <c r="J22" s="452">
        <v>139720</v>
      </c>
      <c r="K22" s="453">
        <v>13.972</v>
      </c>
      <c r="L22" s="452">
        <v>999600</v>
      </c>
      <c r="M22" s="453">
        <v>19.992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52">
        <v>6750</v>
      </c>
      <c r="E23" s="453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75" customHeight="1">
      <c r="A24" s="468" t="s">
        <v>77</v>
      </c>
      <c r="B24" s="452">
        <v>600</v>
      </c>
      <c r="C24" s="453">
        <v>3</v>
      </c>
      <c r="D24" s="452">
        <v>3900</v>
      </c>
      <c r="E24" s="453">
        <v>7.8</v>
      </c>
      <c r="F24" s="452">
        <v>11700</v>
      </c>
      <c r="G24" s="453">
        <v>11.7</v>
      </c>
      <c r="H24" s="452">
        <v>105900</v>
      </c>
      <c r="I24" s="453">
        <v>21.18</v>
      </c>
      <c r="J24" s="452">
        <v>237600</v>
      </c>
      <c r="K24" s="453">
        <v>23.76</v>
      </c>
      <c r="L24" s="452">
        <v>1197600</v>
      </c>
      <c r="M24" s="453">
        <v>23.952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453">
        <v>24</v>
      </c>
      <c r="D25" s="452">
        <v>14400</v>
      </c>
      <c r="E25" s="453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75" customHeight="1">
      <c r="A26" s="468" t="s">
        <v>325</v>
      </c>
      <c r="B26" s="452">
        <v>1350</v>
      </c>
      <c r="C26" s="453">
        <v>6.75</v>
      </c>
      <c r="D26" s="452">
        <v>4050</v>
      </c>
      <c r="E26" s="453">
        <v>8.1</v>
      </c>
      <c r="F26" s="452">
        <v>8550</v>
      </c>
      <c r="G26" s="453">
        <v>8.55</v>
      </c>
      <c r="H26" s="452">
        <v>44550</v>
      </c>
      <c r="I26" s="453">
        <v>8.91</v>
      </c>
      <c r="J26" s="452">
        <v>89550</v>
      </c>
      <c r="K26" s="453">
        <v>8.955</v>
      </c>
      <c r="L26" s="452">
        <v>449550</v>
      </c>
      <c r="M26" s="453">
        <v>8.991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453">
        <v>15</v>
      </c>
      <c r="D27" s="452">
        <v>12000</v>
      </c>
      <c r="E27" s="453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52">
        <v>0</v>
      </c>
      <c r="E28" s="453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453">
        <v>12</v>
      </c>
      <c r="D29" s="452">
        <v>6000</v>
      </c>
      <c r="E29" s="453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75" customHeight="1">
      <c r="A30" s="468" t="s">
        <v>328</v>
      </c>
      <c r="B30" s="452">
        <v>1320</v>
      </c>
      <c r="C30" s="453">
        <v>6.6</v>
      </c>
      <c r="D30" s="452">
        <v>3750</v>
      </c>
      <c r="E30" s="453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75" customHeight="1">
      <c r="A31" s="468" t="s">
        <v>329</v>
      </c>
      <c r="B31" s="452">
        <v>1657.5</v>
      </c>
      <c r="C31" s="453">
        <v>8.2875</v>
      </c>
      <c r="D31" s="452">
        <v>4530.5</v>
      </c>
      <c r="E31" s="453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75" customHeight="1">
      <c r="A32" s="468" t="s">
        <v>330</v>
      </c>
      <c r="B32" s="452">
        <v>1782</v>
      </c>
      <c r="C32" s="453">
        <v>8.91</v>
      </c>
      <c r="D32" s="452">
        <v>5247</v>
      </c>
      <c r="E32" s="453">
        <v>10.494</v>
      </c>
      <c r="F32" s="452">
        <v>12177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75" customHeight="1">
      <c r="A33" s="468" t="s">
        <v>331</v>
      </c>
      <c r="B33" s="452">
        <v>2000</v>
      </c>
      <c r="C33" s="453">
        <v>10</v>
      </c>
      <c r="D33" s="452">
        <v>5000</v>
      </c>
      <c r="E33" s="453">
        <v>10</v>
      </c>
      <c r="F33" s="452">
        <v>10000</v>
      </c>
      <c r="G33" s="453">
        <v>10</v>
      </c>
      <c r="H33" s="452">
        <v>50000</v>
      </c>
      <c r="I33" s="453">
        <v>10</v>
      </c>
      <c r="J33" s="452">
        <v>100000</v>
      </c>
      <c r="K33" s="453">
        <v>10</v>
      </c>
      <c r="L33" s="452">
        <v>500000</v>
      </c>
      <c r="M33" s="453">
        <v>10</v>
      </c>
      <c r="N33" s="466" t="s">
        <v>321</v>
      </c>
    </row>
    <row r="34" spans="1:14" ht="24.75" customHeight="1">
      <c r="A34" s="468" t="s">
        <v>199</v>
      </c>
      <c r="B34" s="452">
        <v>3600</v>
      </c>
      <c r="C34" s="453">
        <v>18</v>
      </c>
      <c r="D34" s="452">
        <v>9000</v>
      </c>
      <c r="E34" s="453">
        <v>18</v>
      </c>
      <c r="F34" s="452">
        <v>18000</v>
      </c>
      <c r="G34" s="453">
        <v>18</v>
      </c>
      <c r="H34" s="452">
        <v>90000</v>
      </c>
      <c r="I34" s="453">
        <v>18</v>
      </c>
      <c r="J34" s="452">
        <v>180000</v>
      </c>
      <c r="K34" s="453">
        <v>18</v>
      </c>
      <c r="L34" s="452">
        <v>900000</v>
      </c>
      <c r="M34" s="453">
        <v>18</v>
      </c>
      <c r="N34" s="466" t="s">
        <v>216</v>
      </c>
    </row>
    <row r="35" spans="1:14" ht="24.75" customHeight="1">
      <c r="A35" s="468" t="s">
        <v>22</v>
      </c>
      <c r="B35" s="452">
        <v>4158</v>
      </c>
      <c r="C35" s="453">
        <v>20.79</v>
      </c>
      <c r="D35" s="452">
        <v>10773</v>
      </c>
      <c r="E35" s="453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75" customHeight="1">
      <c r="A36" s="468" t="s">
        <v>332</v>
      </c>
      <c r="B36" s="456">
        <v>2100</v>
      </c>
      <c r="C36" s="457">
        <v>10.5</v>
      </c>
      <c r="D36" s="456">
        <v>8400</v>
      </c>
      <c r="E36" s="457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366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67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533">
        <v>0</v>
      </c>
      <c r="D40" s="534">
        <v>0</v>
      </c>
      <c r="E40" s="533">
        <v>0</v>
      </c>
      <c r="F40" s="534">
        <v>0</v>
      </c>
      <c r="G40" s="533">
        <v>0</v>
      </c>
      <c r="H40" s="534">
        <v>0</v>
      </c>
      <c r="I40" s="533">
        <v>0</v>
      </c>
      <c r="J40" s="534">
        <v>0</v>
      </c>
      <c r="K40" s="533">
        <v>0</v>
      </c>
      <c r="L40" s="534">
        <v>0</v>
      </c>
      <c r="M40" s="459">
        <v>0</v>
      </c>
      <c r="N40" s="525" t="s">
        <v>427</v>
      </c>
    </row>
    <row r="41" spans="1:14" ht="24.75" customHeight="1">
      <c r="A41" s="468" t="s">
        <v>367</v>
      </c>
      <c r="B41" s="454">
        <v>866.25</v>
      </c>
      <c r="C41" s="425">
        <v>4.33125</v>
      </c>
      <c r="D41" s="409">
        <v>2598.75</v>
      </c>
      <c r="E41" s="425">
        <v>5.1975</v>
      </c>
      <c r="F41" s="409">
        <v>5486.25</v>
      </c>
      <c r="G41" s="425">
        <v>5.48625</v>
      </c>
      <c r="H41" s="409">
        <v>28586.25</v>
      </c>
      <c r="I41" s="425">
        <v>5.71725</v>
      </c>
      <c r="J41" s="409">
        <v>57461.25</v>
      </c>
      <c r="K41" s="425">
        <v>5.746124999999999</v>
      </c>
      <c r="L41" s="409">
        <v>288461.25</v>
      </c>
      <c r="M41" s="455">
        <v>5.769225</v>
      </c>
      <c r="N41" s="525" t="s">
        <v>256</v>
      </c>
    </row>
    <row r="42" spans="1:14" ht="24.75" customHeight="1">
      <c r="A42" s="468" t="s">
        <v>89</v>
      </c>
      <c r="B42" s="454">
        <v>635</v>
      </c>
      <c r="C42" s="425">
        <v>3.175</v>
      </c>
      <c r="D42" s="409">
        <v>2135</v>
      </c>
      <c r="E42" s="425">
        <v>4.27</v>
      </c>
      <c r="F42" s="409">
        <v>4635</v>
      </c>
      <c r="G42" s="425">
        <v>4.635</v>
      </c>
      <c r="H42" s="409">
        <v>24635</v>
      </c>
      <c r="I42" s="425">
        <v>4.927</v>
      </c>
      <c r="J42" s="409">
        <v>49635</v>
      </c>
      <c r="K42" s="425">
        <v>4.9635</v>
      </c>
      <c r="L42" s="409">
        <v>249635</v>
      </c>
      <c r="M42" s="455">
        <v>4.9927</v>
      </c>
      <c r="N42" s="525" t="s">
        <v>428</v>
      </c>
    </row>
    <row r="43" spans="1:14" ht="24.75" customHeight="1">
      <c r="A43" s="468" t="s">
        <v>247</v>
      </c>
      <c r="B43" s="531">
        <v>1782</v>
      </c>
      <c r="C43" s="535">
        <v>8.91</v>
      </c>
      <c r="D43" s="536">
        <v>5247</v>
      </c>
      <c r="E43" s="535">
        <v>10.494</v>
      </c>
      <c r="F43" s="536">
        <v>12177</v>
      </c>
      <c r="G43" s="535">
        <v>12.176999999999998</v>
      </c>
      <c r="H43" s="536">
        <v>82500</v>
      </c>
      <c r="I43" s="535">
        <v>16.5</v>
      </c>
      <c r="J43" s="536">
        <v>165000</v>
      </c>
      <c r="K43" s="535">
        <v>16.5</v>
      </c>
      <c r="L43" s="536">
        <v>825000</v>
      </c>
      <c r="M43" s="532">
        <v>16.5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38.2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B5:M5"/>
    <mergeCell ref="B6:M6"/>
    <mergeCell ref="B7:C7"/>
    <mergeCell ref="D7:E7"/>
    <mergeCell ref="F7:G7"/>
    <mergeCell ref="H7:I7"/>
    <mergeCell ref="J7:K7"/>
    <mergeCell ref="L7:M7"/>
    <mergeCell ref="A47:N47"/>
    <mergeCell ref="A49:N49"/>
    <mergeCell ref="A50:N50"/>
    <mergeCell ref="B9:M9"/>
    <mergeCell ref="A46:N4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contribuzioni&amp;R79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Tabelle72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7109375" style="412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432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26">
        <v>41</v>
      </c>
      <c r="B5" s="740" t="s">
        <v>25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41</v>
      </c>
    </row>
    <row r="6" spans="1:14" ht="18.75" customHeight="1" thickBot="1">
      <c r="A6" s="415" t="s">
        <v>238</v>
      </c>
      <c r="B6" s="743" t="s">
        <v>27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28" t="s">
        <v>234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2000</v>
      </c>
      <c r="C11" s="451">
        <v>10</v>
      </c>
      <c r="D11" s="450">
        <v>6000</v>
      </c>
      <c r="E11" s="451">
        <v>12</v>
      </c>
      <c r="F11" s="450">
        <v>14000</v>
      </c>
      <c r="G11" s="451">
        <v>14</v>
      </c>
      <c r="H11" s="450">
        <v>117000</v>
      </c>
      <c r="I11" s="451">
        <v>23.4</v>
      </c>
      <c r="J11" s="450">
        <v>275000</v>
      </c>
      <c r="K11" s="451">
        <v>27.5</v>
      </c>
      <c r="L11" s="450">
        <v>1500000</v>
      </c>
      <c r="M11" s="451">
        <v>30</v>
      </c>
      <c r="N11" s="466" t="s">
        <v>409</v>
      </c>
    </row>
    <row r="12" spans="1:14" ht="24.75" customHeight="1">
      <c r="A12" s="468" t="s">
        <v>67</v>
      </c>
      <c r="B12" s="452">
        <v>880</v>
      </c>
      <c r="C12" s="453">
        <v>4.4</v>
      </c>
      <c r="D12" s="429">
        <v>4180</v>
      </c>
      <c r="E12" s="430">
        <v>8.36</v>
      </c>
      <c r="F12" s="452">
        <v>9680</v>
      </c>
      <c r="G12" s="453">
        <v>9.68</v>
      </c>
      <c r="H12" s="452">
        <v>76945</v>
      </c>
      <c r="I12" s="453">
        <v>15.389</v>
      </c>
      <c r="J12" s="452">
        <v>207828.5</v>
      </c>
      <c r="K12" s="453">
        <v>20.78285</v>
      </c>
      <c r="L12" s="452">
        <v>1307828.5</v>
      </c>
      <c r="M12" s="453">
        <v>26.15657</v>
      </c>
      <c r="N12" s="466" t="s">
        <v>410</v>
      </c>
    </row>
    <row r="13" spans="1:14" ht="24.75" customHeight="1">
      <c r="A13" s="468" t="s">
        <v>70</v>
      </c>
      <c r="B13" s="452">
        <v>3300</v>
      </c>
      <c r="C13" s="453">
        <v>16.5</v>
      </c>
      <c r="D13" s="429">
        <v>10500</v>
      </c>
      <c r="E13" s="430">
        <v>21</v>
      </c>
      <c r="F13" s="452">
        <v>22500</v>
      </c>
      <c r="G13" s="453">
        <v>22.5</v>
      </c>
      <c r="H13" s="452">
        <v>142500</v>
      </c>
      <c r="I13" s="453">
        <v>28.5</v>
      </c>
      <c r="J13" s="452">
        <v>300000</v>
      </c>
      <c r="K13" s="453">
        <v>30</v>
      </c>
      <c r="L13" s="452">
        <v>1500000</v>
      </c>
      <c r="M13" s="453">
        <v>30</v>
      </c>
      <c r="N13" s="466" t="s">
        <v>411</v>
      </c>
    </row>
    <row r="14" spans="1:14" ht="24.75" customHeight="1">
      <c r="A14" s="468" t="s">
        <v>341</v>
      </c>
      <c r="B14" s="452">
        <v>1500</v>
      </c>
      <c r="C14" s="453">
        <v>7.5</v>
      </c>
      <c r="D14" s="429">
        <v>4500</v>
      </c>
      <c r="E14" s="430">
        <v>9</v>
      </c>
      <c r="F14" s="452">
        <v>10500</v>
      </c>
      <c r="G14" s="453">
        <v>10.5</v>
      </c>
      <c r="H14" s="452">
        <v>75000</v>
      </c>
      <c r="I14" s="453">
        <v>15</v>
      </c>
      <c r="J14" s="452">
        <v>150000</v>
      </c>
      <c r="K14" s="453">
        <v>15</v>
      </c>
      <c r="L14" s="452">
        <v>750000</v>
      </c>
      <c r="M14" s="453">
        <v>15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453">
        <v>0</v>
      </c>
      <c r="D15" s="429">
        <v>0</v>
      </c>
      <c r="E15" s="430">
        <v>0</v>
      </c>
      <c r="F15" s="452">
        <v>0</v>
      </c>
      <c r="G15" s="453">
        <v>0</v>
      </c>
      <c r="H15" s="452">
        <v>0</v>
      </c>
      <c r="I15" s="453">
        <v>0</v>
      </c>
      <c r="J15" s="452">
        <v>0</v>
      </c>
      <c r="K15" s="453">
        <v>0</v>
      </c>
      <c r="L15" s="452">
        <v>0</v>
      </c>
      <c r="M15" s="453">
        <v>0</v>
      </c>
      <c r="N15" s="466" t="s">
        <v>76</v>
      </c>
    </row>
    <row r="16" spans="1:14" ht="24.75" customHeight="1">
      <c r="A16" s="468" t="s">
        <v>342</v>
      </c>
      <c r="B16" s="452">
        <v>2000</v>
      </c>
      <c r="C16" s="453">
        <v>10</v>
      </c>
      <c r="D16" s="429">
        <v>5000</v>
      </c>
      <c r="E16" s="430">
        <v>10</v>
      </c>
      <c r="F16" s="452">
        <v>10000</v>
      </c>
      <c r="G16" s="453">
        <v>10</v>
      </c>
      <c r="H16" s="452">
        <v>50000</v>
      </c>
      <c r="I16" s="453">
        <v>10</v>
      </c>
      <c r="J16" s="452">
        <v>100000</v>
      </c>
      <c r="K16" s="453">
        <v>10</v>
      </c>
      <c r="L16" s="452">
        <v>500000</v>
      </c>
      <c r="M16" s="453">
        <v>10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453">
        <v>0</v>
      </c>
      <c r="D17" s="429">
        <v>3000</v>
      </c>
      <c r="E17" s="430">
        <v>6</v>
      </c>
      <c r="F17" s="452">
        <v>8000</v>
      </c>
      <c r="G17" s="453">
        <v>8</v>
      </c>
      <c r="H17" s="452">
        <v>48000</v>
      </c>
      <c r="I17" s="453">
        <v>9.6</v>
      </c>
      <c r="J17" s="452">
        <v>98000</v>
      </c>
      <c r="K17" s="453">
        <v>9.8</v>
      </c>
      <c r="L17" s="452">
        <v>498000</v>
      </c>
      <c r="M17" s="453">
        <v>9.96</v>
      </c>
      <c r="N17" s="466" t="s">
        <v>413</v>
      </c>
    </row>
    <row r="18" spans="1:14" ht="24.75" customHeight="1">
      <c r="A18" s="468" t="s">
        <v>85</v>
      </c>
      <c r="B18" s="452">
        <v>805</v>
      </c>
      <c r="C18" s="453">
        <v>4.025</v>
      </c>
      <c r="D18" s="429">
        <v>3220</v>
      </c>
      <c r="E18" s="430">
        <v>6.44</v>
      </c>
      <c r="F18" s="452">
        <v>7245</v>
      </c>
      <c r="G18" s="453">
        <v>7.245</v>
      </c>
      <c r="H18" s="452">
        <v>78890</v>
      </c>
      <c r="I18" s="453">
        <v>15.778</v>
      </c>
      <c r="J18" s="452">
        <v>159390</v>
      </c>
      <c r="K18" s="453">
        <v>15.939</v>
      </c>
      <c r="L18" s="452">
        <v>1004237.5</v>
      </c>
      <c r="M18" s="453">
        <v>20.08475</v>
      </c>
      <c r="N18" s="466" t="s">
        <v>414</v>
      </c>
    </row>
    <row r="19" spans="1:14" ht="24.75" customHeight="1">
      <c r="A19" s="468" t="s">
        <v>243</v>
      </c>
      <c r="B19" s="452">
        <v>1200</v>
      </c>
      <c r="C19" s="453">
        <v>6</v>
      </c>
      <c r="D19" s="429">
        <v>3060</v>
      </c>
      <c r="E19" s="430">
        <v>6.12</v>
      </c>
      <c r="F19" s="452">
        <v>6480</v>
      </c>
      <c r="G19" s="453">
        <v>6.48</v>
      </c>
      <c r="H19" s="452">
        <v>42540</v>
      </c>
      <c r="I19" s="453">
        <v>8.508</v>
      </c>
      <c r="J19" s="452">
        <v>101040</v>
      </c>
      <c r="K19" s="453">
        <v>10.104</v>
      </c>
      <c r="L19" s="452">
        <v>581040</v>
      </c>
      <c r="M19" s="453">
        <v>11.6208</v>
      </c>
      <c r="N19" s="466" t="s">
        <v>415</v>
      </c>
    </row>
    <row r="20" spans="1:14" ht="24.75" customHeight="1">
      <c r="A20" s="468" t="s">
        <v>64</v>
      </c>
      <c r="B20" s="452">
        <v>1237.5</v>
      </c>
      <c r="C20" s="453">
        <v>6.1875</v>
      </c>
      <c r="D20" s="429">
        <v>3712.5</v>
      </c>
      <c r="E20" s="430">
        <v>7.425</v>
      </c>
      <c r="F20" s="452">
        <v>7837.5</v>
      </c>
      <c r="G20" s="453">
        <v>7.8375</v>
      </c>
      <c r="H20" s="452">
        <v>40837.5</v>
      </c>
      <c r="I20" s="453">
        <v>8.1675</v>
      </c>
      <c r="J20" s="452">
        <v>82087.5</v>
      </c>
      <c r="K20" s="453">
        <v>8.20875</v>
      </c>
      <c r="L20" s="452">
        <v>412087.5</v>
      </c>
      <c r="M20" s="453">
        <v>8.24175</v>
      </c>
      <c r="N20" s="466" t="s">
        <v>64</v>
      </c>
    </row>
    <row r="21" spans="1:14" ht="24.75" customHeight="1">
      <c r="A21" s="468" t="s">
        <v>244</v>
      </c>
      <c r="B21" s="452">
        <v>1800</v>
      </c>
      <c r="C21" s="453">
        <v>9</v>
      </c>
      <c r="D21" s="429">
        <v>7443.2</v>
      </c>
      <c r="E21" s="430">
        <v>14.8864</v>
      </c>
      <c r="F21" s="452">
        <v>20021.15</v>
      </c>
      <c r="G21" s="453">
        <v>20.021150000000002</v>
      </c>
      <c r="H21" s="452">
        <v>112500.1</v>
      </c>
      <c r="I21" s="453">
        <v>22.50002</v>
      </c>
      <c r="J21" s="452">
        <v>225000.1</v>
      </c>
      <c r="K21" s="453">
        <v>22.50001</v>
      </c>
      <c r="L21" s="452">
        <v>1125000.1</v>
      </c>
      <c r="M21" s="453">
        <v>22.500002</v>
      </c>
      <c r="N21" s="466" t="s">
        <v>416</v>
      </c>
    </row>
    <row r="22" spans="1:14" ht="24.75" customHeight="1">
      <c r="A22" s="468" t="s">
        <v>344</v>
      </c>
      <c r="B22" s="452">
        <v>2250</v>
      </c>
      <c r="C22" s="453">
        <v>11.25</v>
      </c>
      <c r="D22" s="429">
        <v>6000</v>
      </c>
      <c r="E22" s="430">
        <v>12</v>
      </c>
      <c r="F22" s="452">
        <v>12250</v>
      </c>
      <c r="G22" s="453">
        <v>12.25</v>
      </c>
      <c r="H22" s="452">
        <v>74700</v>
      </c>
      <c r="I22" s="453">
        <v>14.94</v>
      </c>
      <c r="J22" s="452">
        <v>174650</v>
      </c>
      <c r="K22" s="453">
        <v>17.465</v>
      </c>
      <c r="L22" s="452">
        <v>1249500</v>
      </c>
      <c r="M22" s="453">
        <v>24.99</v>
      </c>
      <c r="N22" s="466" t="s">
        <v>417</v>
      </c>
    </row>
    <row r="23" spans="1:14" ht="24.75" customHeight="1">
      <c r="A23" s="468" t="s">
        <v>172</v>
      </c>
      <c r="B23" s="452">
        <v>0</v>
      </c>
      <c r="C23" s="453">
        <v>0</v>
      </c>
      <c r="D23" s="429">
        <v>6750</v>
      </c>
      <c r="E23" s="430">
        <v>13.5</v>
      </c>
      <c r="F23" s="452">
        <v>18000</v>
      </c>
      <c r="G23" s="453">
        <v>18</v>
      </c>
      <c r="H23" s="452">
        <v>108000</v>
      </c>
      <c r="I23" s="453">
        <v>21.6</v>
      </c>
      <c r="J23" s="452">
        <v>220500</v>
      </c>
      <c r="K23" s="453">
        <v>22.05</v>
      </c>
      <c r="L23" s="452">
        <v>1120500</v>
      </c>
      <c r="M23" s="453">
        <v>22.41</v>
      </c>
      <c r="N23" s="466" t="s">
        <v>418</v>
      </c>
    </row>
    <row r="24" spans="1:14" ht="24.75" customHeight="1">
      <c r="A24" s="468" t="s">
        <v>77</v>
      </c>
      <c r="B24" s="452">
        <v>600</v>
      </c>
      <c r="C24" s="453">
        <v>3</v>
      </c>
      <c r="D24" s="429">
        <v>3900</v>
      </c>
      <c r="E24" s="430">
        <v>7.8</v>
      </c>
      <c r="F24" s="452">
        <v>11700</v>
      </c>
      <c r="G24" s="453">
        <v>11.7</v>
      </c>
      <c r="H24" s="452">
        <v>105900</v>
      </c>
      <c r="I24" s="453">
        <v>21.18</v>
      </c>
      <c r="J24" s="452">
        <v>237600</v>
      </c>
      <c r="K24" s="453">
        <v>23.76</v>
      </c>
      <c r="L24" s="452">
        <v>1197600</v>
      </c>
      <c r="M24" s="453">
        <v>23.952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453">
        <v>24</v>
      </c>
      <c r="D25" s="429">
        <v>14400</v>
      </c>
      <c r="E25" s="430">
        <v>28.8</v>
      </c>
      <c r="F25" s="452">
        <v>30400</v>
      </c>
      <c r="G25" s="453">
        <v>30.4</v>
      </c>
      <c r="H25" s="452">
        <v>158400</v>
      </c>
      <c r="I25" s="453">
        <v>31.68</v>
      </c>
      <c r="J25" s="452">
        <v>318400</v>
      </c>
      <c r="K25" s="453">
        <v>31.84</v>
      </c>
      <c r="L25" s="452">
        <v>1598400</v>
      </c>
      <c r="M25" s="453">
        <v>31.968</v>
      </c>
      <c r="N25" s="466" t="s">
        <v>420</v>
      </c>
    </row>
    <row r="26" spans="1:14" ht="24.75" customHeight="1">
      <c r="A26" s="468" t="s">
        <v>325</v>
      </c>
      <c r="B26" s="452">
        <v>1800</v>
      </c>
      <c r="C26" s="453">
        <v>9</v>
      </c>
      <c r="D26" s="429">
        <v>5400</v>
      </c>
      <c r="E26" s="430">
        <v>10.8</v>
      </c>
      <c r="F26" s="452">
        <v>11400</v>
      </c>
      <c r="G26" s="453">
        <v>11.4</v>
      </c>
      <c r="H26" s="452">
        <v>59400</v>
      </c>
      <c r="I26" s="453">
        <v>11.88</v>
      </c>
      <c r="J26" s="452">
        <v>119400</v>
      </c>
      <c r="K26" s="453">
        <v>11.94</v>
      </c>
      <c r="L26" s="452">
        <v>599400</v>
      </c>
      <c r="M26" s="453">
        <v>11.988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453">
        <v>15</v>
      </c>
      <c r="D27" s="429">
        <v>12000</v>
      </c>
      <c r="E27" s="430">
        <v>24</v>
      </c>
      <c r="F27" s="452">
        <v>27000</v>
      </c>
      <c r="G27" s="453">
        <v>27</v>
      </c>
      <c r="H27" s="452">
        <v>147000</v>
      </c>
      <c r="I27" s="453">
        <v>29.4</v>
      </c>
      <c r="J27" s="452">
        <v>297000</v>
      </c>
      <c r="K27" s="453">
        <v>29.7</v>
      </c>
      <c r="L27" s="452">
        <v>1497000</v>
      </c>
      <c r="M27" s="45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453">
        <v>0</v>
      </c>
      <c r="D28" s="429">
        <v>0</v>
      </c>
      <c r="E28" s="430">
        <v>0</v>
      </c>
      <c r="F28" s="452">
        <v>0</v>
      </c>
      <c r="G28" s="453">
        <v>0</v>
      </c>
      <c r="H28" s="452">
        <v>0</v>
      </c>
      <c r="I28" s="453">
        <v>0</v>
      </c>
      <c r="J28" s="452">
        <v>0</v>
      </c>
      <c r="K28" s="453">
        <v>0</v>
      </c>
      <c r="L28" s="452">
        <v>0</v>
      </c>
      <c r="M28" s="45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453">
        <v>12</v>
      </c>
      <c r="D29" s="429">
        <v>6000</v>
      </c>
      <c r="E29" s="430">
        <v>12</v>
      </c>
      <c r="F29" s="452">
        <v>12000</v>
      </c>
      <c r="G29" s="453">
        <v>12</v>
      </c>
      <c r="H29" s="452">
        <v>109200</v>
      </c>
      <c r="I29" s="453">
        <v>21.84</v>
      </c>
      <c r="J29" s="452">
        <v>262400</v>
      </c>
      <c r="K29" s="453">
        <v>26.24</v>
      </c>
      <c r="L29" s="452">
        <v>1542400</v>
      </c>
      <c r="M29" s="453">
        <v>30.848</v>
      </c>
      <c r="N29" s="466" t="s">
        <v>424</v>
      </c>
    </row>
    <row r="30" spans="1:14" ht="24.75" customHeight="1">
      <c r="A30" s="468" t="s">
        <v>328</v>
      </c>
      <c r="B30" s="452">
        <v>1320</v>
      </c>
      <c r="C30" s="453">
        <v>6.6</v>
      </c>
      <c r="D30" s="429">
        <v>3750</v>
      </c>
      <c r="E30" s="430">
        <v>7.5</v>
      </c>
      <c r="F30" s="452">
        <v>9000</v>
      </c>
      <c r="G30" s="453">
        <v>9</v>
      </c>
      <c r="H30" s="452">
        <v>105000</v>
      </c>
      <c r="I30" s="453">
        <v>21</v>
      </c>
      <c r="J30" s="452">
        <v>210000</v>
      </c>
      <c r="K30" s="453">
        <v>21</v>
      </c>
      <c r="L30" s="452">
        <v>1050000</v>
      </c>
      <c r="M30" s="453">
        <v>21</v>
      </c>
      <c r="N30" s="466" t="s">
        <v>425</v>
      </c>
    </row>
    <row r="31" spans="1:14" ht="24.75" customHeight="1">
      <c r="A31" s="468" t="s">
        <v>124</v>
      </c>
      <c r="B31" s="452">
        <v>1657.5</v>
      </c>
      <c r="C31" s="453">
        <v>8.2875</v>
      </c>
      <c r="D31" s="429">
        <v>4530.5</v>
      </c>
      <c r="E31" s="430">
        <v>9.061</v>
      </c>
      <c r="F31" s="452">
        <v>10331.75</v>
      </c>
      <c r="G31" s="453">
        <v>10.33175</v>
      </c>
      <c r="H31" s="452">
        <v>77892.75</v>
      </c>
      <c r="I31" s="453">
        <v>15.57855</v>
      </c>
      <c r="J31" s="452">
        <v>185000</v>
      </c>
      <c r="K31" s="453">
        <v>18.5</v>
      </c>
      <c r="L31" s="452">
        <v>925000</v>
      </c>
      <c r="M31" s="453">
        <v>18.5</v>
      </c>
      <c r="N31" s="466" t="s">
        <v>329</v>
      </c>
    </row>
    <row r="32" spans="1:14" ht="24.75" customHeight="1">
      <c r="A32" s="468" t="s">
        <v>320</v>
      </c>
      <c r="B32" s="452">
        <v>1782</v>
      </c>
      <c r="C32" s="453">
        <v>8.91</v>
      </c>
      <c r="D32" s="429">
        <v>5247</v>
      </c>
      <c r="E32" s="430">
        <v>10.494</v>
      </c>
      <c r="F32" s="452">
        <v>12177</v>
      </c>
      <c r="G32" s="453">
        <v>12.176999999999998</v>
      </c>
      <c r="H32" s="452">
        <v>82500</v>
      </c>
      <c r="I32" s="453">
        <v>16.5</v>
      </c>
      <c r="J32" s="452">
        <v>165000</v>
      </c>
      <c r="K32" s="453">
        <v>16.5</v>
      </c>
      <c r="L32" s="452">
        <v>825000</v>
      </c>
      <c r="M32" s="453">
        <v>16.5</v>
      </c>
      <c r="N32" s="466" t="s">
        <v>320</v>
      </c>
    </row>
    <row r="33" spans="1:14" ht="24.75" customHeight="1">
      <c r="A33" s="468" t="s">
        <v>321</v>
      </c>
      <c r="B33" s="452">
        <v>3000</v>
      </c>
      <c r="C33" s="453">
        <v>15</v>
      </c>
      <c r="D33" s="429">
        <v>7500</v>
      </c>
      <c r="E33" s="430">
        <v>15</v>
      </c>
      <c r="F33" s="452">
        <v>15000</v>
      </c>
      <c r="G33" s="453">
        <v>15</v>
      </c>
      <c r="H33" s="452">
        <v>75000</v>
      </c>
      <c r="I33" s="453">
        <v>15</v>
      </c>
      <c r="J33" s="452">
        <v>150000</v>
      </c>
      <c r="K33" s="453">
        <v>15</v>
      </c>
      <c r="L33" s="452">
        <v>750000</v>
      </c>
      <c r="M33" s="453">
        <v>15</v>
      </c>
      <c r="N33" s="466" t="s">
        <v>321</v>
      </c>
    </row>
    <row r="34" spans="1:14" ht="24.75" customHeight="1">
      <c r="A34" s="468" t="s">
        <v>216</v>
      </c>
      <c r="B34" s="452">
        <v>4000</v>
      </c>
      <c r="C34" s="453">
        <v>20</v>
      </c>
      <c r="D34" s="429">
        <v>10000</v>
      </c>
      <c r="E34" s="430">
        <v>20</v>
      </c>
      <c r="F34" s="452">
        <v>20000</v>
      </c>
      <c r="G34" s="453">
        <v>20</v>
      </c>
      <c r="H34" s="452">
        <v>100000</v>
      </c>
      <c r="I34" s="453">
        <v>20</v>
      </c>
      <c r="J34" s="452">
        <v>200000</v>
      </c>
      <c r="K34" s="453">
        <v>20</v>
      </c>
      <c r="L34" s="452">
        <v>1000000</v>
      </c>
      <c r="M34" s="453">
        <v>20</v>
      </c>
      <c r="N34" s="466" t="s">
        <v>216</v>
      </c>
    </row>
    <row r="35" spans="1:14" ht="24.75" customHeight="1">
      <c r="A35" s="468" t="s">
        <v>84</v>
      </c>
      <c r="B35" s="452">
        <v>4158</v>
      </c>
      <c r="C35" s="453">
        <v>20.79</v>
      </c>
      <c r="D35" s="429">
        <v>10773</v>
      </c>
      <c r="E35" s="430">
        <v>21.546</v>
      </c>
      <c r="F35" s="452">
        <v>21798</v>
      </c>
      <c r="G35" s="453">
        <v>21.798</v>
      </c>
      <c r="H35" s="452">
        <v>128898</v>
      </c>
      <c r="I35" s="453">
        <v>25.7796</v>
      </c>
      <c r="J35" s="452">
        <v>265398</v>
      </c>
      <c r="K35" s="453">
        <v>26.5398</v>
      </c>
      <c r="L35" s="452">
        <v>1357398</v>
      </c>
      <c r="M35" s="453">
        <v>27.14796</v>
      </c>
      <c r="N35" s="466" t="s">
        <v>84</v>
      </c>
    </row>
    <row r="36" spans="1:14" ht="24.75" customHeight="1">
      <c r="A36" s="468" t="s">
        <v>332</v>
      </c>
      <c r="B36" s="456">
        <v>2100</v>
      </c>
      <c r="C36" s="457">
        <v>10.5</v>
      </c>
      <c r="D36" s="537">
        <v>8400</v>
      </c>
      <c r="E36" s="538">
        <v>16.8</v>
      </c>
      <c r="F36" s="456">
        <v>18900</v>
      </c>
      <c r="G36" s="457">
        <v>18.9</v>
      </c>
      <c r="H36" s="456">
        <v>102900</v>
      </c>
      <c r="I36" s="457">
        <v>20.58</v>
      </c>
      <c r="J36" s="456">
        <v>207900</v>
      </c>
      <c r="K36" s="457">
        <v>20.79</v>
      </c>
      <c r="L36" s="456">
        <v>1047900</v>
      </c>
      <c r="M36" s="457">
        <v>20.958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539">
        <v>0</v>
      </c>
      <c r="D40" s="458">
        <v>0</v>
      </c>
      <c r="E40" s="539">
        <v>0</v>
      </c>
      <c r="F40" s="458">
        <v>0</v>
      </c>
      <c r="G40" s="539">
        <v>0</v>
      </c>
      <c r="H40" s="458">
        <v>0</v>
      </c>
      <c r="I40" s="539">
        <v>0</v>
      </c>
      <c r="J40" s="458">
        <v>0</v>
      </c>
      <c r="K40" s="539">
        <v>0</v>
      </c>
      <c r="L40" s="458">
        <v>0</v>
      </c>
      <c r="M40" s="539">
        <v>0</v>
      </c>
      <c r="N40" s="525" t="s">
        <v>427</v>
      </c>
    </row>
    <row r="41" spans="1:14" ht="24.75" customHeight="1">
      <c r="A41" s="468" t="s">
        <v>256</v>
      </c>
      <c r="B41" s="454">
        <v>866.25</v>
      </c>
      <c r="C41" s="540">
        <v>4.33125</v>
      </c>
      <c r="D41" s="454">
        <v>2598.75</v>
      </c>
      <c r="E41" s="540">
        <v>5.1975</v>
      </c>
      <c r="F41" s="454">
        <v>5486.25</v>
      </c>
      <c r="G41" s="540">
        <v>5.48625</v>
      </c>
      <c r="H41" s="454">
        <v>28586.25</v>
      </c>
      <c r="I41" s="540">
        <v>5.71725</v>
      </c>
      <c r="J41" s="454">
        <v>57461.25</v>
      </c>
      <c r="K41" s="540">
        <v>5.746124999999999</v>
      </c>
      <c r="L41" s="454">
        <v>288461.25</v>
      </c>
      <c r="M41" s="540">
        <v>5.769225</v>
      </c>
      <c r="N41" s="525" t="s">
        <v>256</v>
      </c>
    </row>
    <row r="42" spans="1:14" ht="24.75" customHeight="1">
      <c r="A42" s="468" t="s">
        <v>89</v>
      </c>
      <c r="B42" s="454">
        <v>2540</v>
      </c>
      <c r="C42" s="540">
        <v>12.7</v>
      </c>
      <c r="D42" s="454">
        <v>8540</v>
      </c>
      <c r="E42" s="540">
        <v>17.08</v>
      </c>
      <c r="F42" s="454">
        <v>18540</v>
      </c>
      <c r="G42" s="540">
        <v>18.54</v>
      </c>
      <c r="H42" s="454">
        <v>98540</v>
      </c>
      <c r="I42" s="540">
        <v>19.708</v>
      </c>
      <c r="J42" s="454">
        <v>198540</v>
      </c>
      <c r="K42" s="540">
        <v>19.854</v>
      </c>
      <c r="L42" s="454">
        <v>998540</v>
      </c>
      <c r="M42" s="540">
        <v>19.9708</v>
      </c>
      <c r="N42" s="525" t="s">
        <v>428</v>
      </c>
    </row>
    <row r="43" spans="1:14" ht="24.75" customHeight="1">
      <c r="A43" s="468" t="s">
        <v>247</v>
      </c>
      <c r="B43" s="531">
        <v>1782</v>
      </c>
      <c r="C43" s="541">
        <v>8.91</v>
      </c>
      <c r="D43" s="531">
        <v>5247</v>
      </c>
      <c r="E43" s="541">
        <v>10.494</v>
      </c>
      <c r="F43" s="531">
        <v>12177</v>
      </c>
      <c r="G43" s="541">
        <v>12.176999999999998</v>
      </c>
      <c r="H43" s="531">
        <v>82500</v>
      </c>
      <c r="I43" s="541">
        <v>16.5</v>
      </c>
      <c r="J43" s="531">
        <v>165000</v>
      </c>
      <c r="K43" s="541">
        <v>16.5</v>
      </c>
      <c r="L43" s="531">
        <v>825000</v>
      </c>
      <c r="M43" s="541">
        <v>16.5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0.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B5:M5"/>
    <mergeCell ref="B6:M6"/>
    <mergeCell ref="B7:C7"/>
    <mergeCell ref="D7:E7"/>
    <mergeCell ref="F7:G7"/>
    <mergeCell ref="H7:I7"/>
    <mergeCell ref="J7:K7"/>
    <mergeCell ref="L7:M7"/>
    <mergeCell ref="A47:N47"/>
    <mergeCell ref="A49:N49"/>
    <mergeCell ref="A50:N50"/>
    <mergeCell ref="B9:M9"/>
    <mergeCell ref="A46:N4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7" r:id="rId1"/>
  <headerFooter alignWithMargins="0">
    <oddHeader>&amp;C&amp;"Helvetica,Fett"&amp;12 2010</oddHeader>
    <oddFooter>&amp;L80&amp;C&amp;"Helvetica,Standard" Eidg. Steuerverwaltung  -  Administration fédérale des contributions  -  Amministrazione federale delle contribuzioni&amp;R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Tabelle74">
    <pageSetUpPr fitToPage="1"/>
  </sheetPr>
  <dimension ref="A1:N113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3.7109375" style="412" customWidth="1"/>
    <col min="2" max="2" width="9.7109375" style="412" customWidth="1"/>
    <col min="3" max="3" width="9.7109375" style="420" customWidth="1"/>
    <col min="4" max="4" width="9.7109375" style="412" customWidth="1"/>
    <col min="5" max="5" width="9.7109375" style="420" customWidth="1"/>
    <col min="6" max="6" width="9.7109375" style="412" customWidth="1"/>
    <col min="7" max="7" width="9.7109375" style="420" customWidth="1"/>
    <col min="8" max="8" width="9.7109375" style="412" customWidth="1"/>
    <col min="9" max="9" width="9.7109375" style="420" customWidth="1"/>
    <col min="10" max="10" width="9.7109375" style="412" customWidth="1"/>
    <col min="11" max="11" width="9.7109375" style="420" customWidth="1"/>
    <col min="12" max="12" width="11.140625" style="412" bestFit="1" customWidth="1"/>
    <col min="13" max="13" width="9.7109375" style="420" customWidth="1"/>
    <col min="14" max="14" width="23.8515625" style="414" bestFit="1" customWidth="1"/>
    <col min="15" max="241" width="12.7109375" style="412" customWidth="1"/>
    <col min="242" max="16384" width="10.28125" style="412" customWidth="1"/>
  </cols>
  <sheetData>
    <row r="1" spans="1:5" ht="18.75" customHeight="1">
      <c r="A1" s="404" t="s">
        <v>433</v>
      </c>
      <c r="C1" s="419"/>
      <c r="D1" s="404"/>
      <c r="E1" s="419"/>
    </row>
    <row r="2" ht="18.75" customHeight="1"/>
    <row r="3" ht="18.75" customHeight="1">
      <c r="A3" s="407" t="s">
        <v>0</v>
      </c>
    </row>
    <row r="4" ht="18.75" customHeight="1" thickBot="1">
      <c r="A4" s="520"/>
    </row>
    <row r="5" spans="1:14" ht="18.75" customHeight="1">
      <c r="A5" s="426">
        <v>42</v>
      </c>
      <c r="B5" s="740" t="s">
        <v>26</v>
      </c>
      <c r="C5" s="741"/>
      <c r="D5" s="741"/>
      <c r="E5" s="741"/>
      <c r="F5" s="741"/>
      <c r="G5" s="741"/>
      <c r="H5" s="741"/>
      <c r="I5" s="741"/>
      <c r="J5" s="741"/>
      <c r="K5" s="741"/>
      <c r="L5" s="741"/>
      <c r="M5" s="742"/>
      <c r="N5" s="416">
        <v>42</v>
      </c>
    </row>
    <row r="6" spans="1:14" ht="18.75" customHeight="1" thickBot="1">
      <c r="A6" s="415" t="s">
        <v>238</v>
      </c>
      <c r="B6" s="743" t="s">
        <v>28</v>
      </c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5"/>
      <c r="N6" s="417" t="s">
        <v>251</v>
      </c>
    </row>
    <row r="7" spans="1:14" ht="18.75" customHeight="1">
      <c r="A7" s="427"/>
      <c r="B7" s="736" t="s">
        <v>252</v>
      </c>
      <c r="C7" s="737"/>
      <c r="D7" s="736" t="s">
        <v>253</v>
      </c>
      <c r="E7" s="737"/>
      <c r="F7" s="736" t="s">
        <v>254</v>
      </c>
      <c r="G7" s="737"/>
      <c r="H7" s="736" t="s">
        <v>255</v>
      </c>
      <c r="I7" s="737"/>
      <c r="J7" s="738" t="s">
        <v>407</v>
      </c>
      <c r="K7" s="739"/>
      <c r="L7" s="738" t="s">
        <v>408</v>
      </c>
      <c r="M7" s="739"/>
      <c r="N7" s="416"/>
    </row>
    <row r="8" spans="1:14" ht="18.75" customHeight="1">
      <c r="A8" s="427"/>
      <c r="B8" s="406"/>
      <c r="C8" s="421"/>
      <c r="D8" s="406"/>
      <c r="E8" s="421"/>
      <c r="F8" s="406"/>
      <c r="G8" s="421"/>
      <c r="H8" s="406"/>
      <c r="I8" s="421"/>
      <c r="J8" s="406"/>
      <c r="K8" s="421"/>
      <c r="L8" s="406"/>
      <c r="M8" s="421"/>
      <c r="N8" s="416"/>
    </row>
    <row r="9" spans="1:14" ht="18.75" customHeight="1">
      <c r="A9" s="428" t="s">
        <v>234</v>
      </c>
      <c r="B9" s="727" t="s">
        <v>29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9"/>
      <c r="N9" s="464" t="s">
        <v>333</v>
      </c>
    </row>
    <row r="10" spans="1:14" ht="18.75" customHeight="1">
      <c r="A10" s="407"/>
      <c r="B10" s="418" t="s">
        <v>65</v>
      </c>
      <c r="C10" s="422" t="s">
        <v>31</v>
      </c>
      <c r="D10" s="418" t="s">
        <v>65</v>
      </c>
      <c r="E10" s="422" t="s">
        <v>31</v>
      </c>
      <c r="F10" s="418" t="s">
        <v>65</v>
      </c>
      <c r="G10" s="422" t="s">
        <v>31</v>
      </c>
      <c r="H10" s="418" t="s">
        <v>65</v>
      </c>
      <c r="I10" s="424" t="s">
        <v>31</v>
      </c>
      <c r="J10" s="418" t="s">
        <v>65</v>
      </c>
      <c r="K10" s="422" t="s">
        <v>31</v>
      </c>
      <c r="L10" s="418" t="s">
        <v>65</v>
      </c>
      <c r="M10" s="422" t="s">
        <v>31</v>
      </c>
      <c r="N10" s="465"/>
    </row>
    <row r="11" spans="1:14" ht="24.75" customHeight="1">
      <c r="A11" s="468" t="s">
        <v>169</v>
      </c>
      <c r="B11" s="450">
        <v>2400</v>
      </c>
      <c r="C11" s="542">
        <v>12</v>
      </c>
      <c r="D11" s="450">
        <v>7200</v>
      </c>
      <c r="E11" s="542">
        <v>14.4</v>
      </c>
      <c r="F11" s="450">
        <v>16800</v>
      </c>
      <c r="G11" s="542">
        <v>16.8</v>
      </c>
      <c r="H11" s="450">
        <v>140400</v>
      </c>
      <c r="I11" s="542">
        <v>28.08</v>
      </c>
      <c r="J11" s="450">
        <v>330000</v>
      </c>
      <c r="K11" s="542">
        <v>33</v>
      </c>
      <c r="L11" s="450">
        <v>1800000</v>
      </c>
      <c r="M11" s="542">
        <v>36</v>
      </c>
      <c r="N11" s="466" t="s">
        <v>409</v>
      </c>
    </row>
    <row r="12" spans="1:14" ht="24.75" customHeight="1">
      <c r="A12" s="468" t="s">
        <v>67</v>
      </c>
      <c r="B12" s="452">
        <v>1280</v>
      </c>
      <c r="C12" s="543">
        <v>6.4</v>
      </c>
      <c r="D12" s="452">
        <v>6080</v>
      </c>
      <c r="E12" s="543">
        <v>12.16</v>
      </c>
      <c r="F12" s="452">
        <v>14080</v>
      </c>
      <c r="G12" s="543">
        <v>14.08</v>
      </c>
      <c r="H12" s="452">
        <v>111920</v>
      </c>
      <c r="I12" s="543">
        <v>22.384</v>
      </c>
      <c r="J12" s="452">
        <v>302296</v>
      </c>
      <c r="K12" s="543">
        <v>30.2296</v>
      </c>
      <c r="L12" s="452">
        <v>1902296</v>
      </c>
      <c r="M12" s="543">
        <v>38.04592</v>
      </c>
      <c r="N12" s="466" t="s">
        <v>410</v>
      </c>
    </row>
    <row r="13" spans="1:14" ht="24.75" customHeight="1">
      <c r="A13" s="468" t="s">
        <v>70</v>
      </c>
      <c r="B13" s="452">
        <v>4400</v>
      </c>
      <c r="C13" s="543">
        <v>22</v>
      </c>
      <c r="D13" s="452">
        <v>14000</v>
      </c>
      <c r="E13" s="543">
        <v>28</v>
      </c>
      <c r="F13" s="452">
        <v>30000</v>
      </c>
      <c r="G13" s="543">
        <v>30</v>
      </c>
      <c r="H13" s="452">
        <v>190000</v>
      </c>
      <c r="I13" s="543">
        <v>38</v>
      </c>
      <c r="J13" s="452">
        <v>400000</v>
      </c>
      <c r="K13" s="543">
        <v>40</v>
      </c>
      <c r="L13" s="452">
        <v>2000000</v>
      </c>
      <c r="M13" s="543">
        <v>40</v>
      </c>
      <c r="N13" s="466" t="s">
        <v>411</v>
      </c>
    </row>
    <row r="14" spans="1:14" ht="24.75" customHeight="1">
      <c r="A14" s="468" t="s">
        <v>341</v>
      </c>
      <c r="B14" s="452">
        <v>3000</v>
      </c>
      <c r="C14" s="543">
        <v>15</v>
      </c>
      <c r="D14" s="452">
        <v>9000</v>
      </c>
      <c r="E14" s="543">
        <v>18</v>
      </c>
      <c r="F14" s="452">
        <v>21000</v>
      </c>
      <c r="G14" s="543">
        <v>21</v>
      </c>
      <c r="H14" s="452">
        <v>150000</v>
      </c>
      <c r="I14" s="543">
        <v>30</v>
      </c>
      <c r="J14" s="452">
        <v>300000</v>
      </c>
      <c r="K14" s="543">
        <v>30</v>
      </c>
      <c r="L14" s="452">
        <v>1500000</v>
      </c>
      <c r="M14" s="543">
        <v>30</v>
      </c>
      <c r="N14" s="466" t="s">
        <v>341</v>
      </c>
    </row>
    <row r="15" spans="1:14" ht="24.75" customHeight="1">
      <c r="A15" s="468" t="s">
        <v>76</v>
      </c>
      <c r="B15" s="452">
        <v>0</v>
      </c>
      <c r="C15" s="543">
        <v>0</v>
      </c>
      <c r="D15" s="452">
        <v>0</v>
      </c>
      <c r="E15" s="543">
        <v>0</v>
      </c>
      <c r="F15" s="452">
        <v>0</v>
      </c>
      <c r="G15" s="543">
        <v>0</v>
      </c>
      <c r="H15" s="452">
        <v>0</v>
      </c>
      <c r="I15" s="543">
        <v>0</v>
      </c>
      <c r="J15" s="452">
        <v>0</v>
      </c>
      <c r="K15" s="543">
        <v>0</v>
      </c>
      <c r="L15" s="452">
        <v>0</v>
      </c>
      <c r="M15" s="543">
        <v>0</v>
      </c>
      <c r="N15" s="466" t="s">
        <v>76</v>
      </c>
    </row>
    <row r="16" spans="1:14" ht="24.75" customHeight="1">
      <c r="A16" s="468" t="s">
        <v>342</v>
      </c>
      <c r="B16" s="452">
        <v>4000</v>
      </c>
      <c r="C16" s="543">
        <v>20</v>
      </c>
      <c r="D16" s="452">
        <v>10000</v>
      </c>
      <c r="E16" s="543">
        <v>20</v>
      </c>
      <c r="F16" s="452">
        <v>20000</v>
      </c>
      <c r="G16" s="543">
        <v>20</v>
      </c>
      <c r="H16" s="452">
        <v>100000</v>
      </c>
      <c r="I16" s="543">
        <v>20</v>
      </c>
      <c r="J16" s="452">
        <v>200000</v>
      </c>
      <c r="K16" s="543">
        <v>20</v>
      </c>
      <c r="L16" s="452">
        <v>1000000</v>
      </c>
      <c r="M16" s="543">
        <v>20</v>
      </c>
      <c r="N16" s="466" t="s">
        <v>412</v>
      </c>
    </row>
    <row r="17" spans="1:14" ht="24.75" customHeight="1">
      <c r="A17" s="468" t="s">
        <v>343</v>
      </c>
      <c r="B17" s="452">
        <v>0</v>
      </c>
      <c r="C17" s="543">
        <v>0</v>
      </c>
      <c r="D17" s="452">
        <v>4500</v>
      </c>
      <c r="E17" s="543">
        <v>9</v>
      </c>
      <c r="F17" s="452">
        <v>12000</v>
      </c>
      <c r="G17" s="543">
        <v>12</v>
      </c>
      <c r="H17" s="452">
        <v>72000</v>
      </c>
      <c r="I17" s="543">
        <v>14.4</v>
      </c>
      <c r="J17" s="452">
        <v>147000</v>
      </c>
      <c r="K17" s="543">
        <v>14.7</v>
      </c>
      <c r="L17" s="452">
        <v>747000</v>
      </c>
      <c r="M17" s="543">
        <v>14.94</v>
      </c>
      <c r="N17" s="466" t="s">
        <v>413</v>
      </c>
    </row>
    <row r="18" spans="1:14" ht="24.75" customHeight="1">
      <c r="A18" s="468" t="s">
        <v>85</v>
      </c>
      <c r="B18" s="452">
        <v>1150</v>
      </c>
      <c r="C18" s="543">
        <v>5.75</v>
      </c>
      <c r="D18" s="452">
        <v>4600</v>
      </c>
      <c r="E18" s="543">
        <v>9.2</v>
      </c>
      <c r="F18" s="452">
        <v>10350</v>
      </c>
      <c r="G18" s="543">
        <v>10.35</v>
      </c>
      <c r="H18" s="452">
        <v>112700</v>
      </c>
      <c r="I18" s="543">
        <v>22.54</v>
      </c>
      <c r="J18" s="452">
        <v>227700</v>
      </c>
      <c r="K18" s="543">
        <v>22.77</v>
      </c>
      <c r="L18" s="452">
        <v>1434625</v>
      </c>
      <c r="M18" s="543">
        <v>28.6925</v>
      </c>
      <c r="N18" s="466" t="s">
        <v>414</v>
      </c>
    </row>
    <row r="19" spans="1:14" ht="24.75" customHeight="1">
      <c r="A19" s="468" t="s">
        <v>243</v>
      </c>
      <c r="B19" s="452">
        <v>2000</v>
      </c>
      <c r="C19" s="543">
        <v>10</v>
      </c>
      <c r="D19" s="452">
        <v>5100</v>
      </c>
      <c r="E19" s="543">
        <v>10.2</v>
      </c>
      <c r="F19" s="452">
        <v>10800</v>
      </c>
      <c r="G19" s="543">
        <v>10.8</v>
      </c>
      <c r="H19" s="452">
        <v>70900</v>
      </c>
      <c r="I19" s="543">
        <v>14.18</v>
      </c>
      <c r="J19" s="452">
        <v>168400</v>
      </c>
      <c r="K19" s="543">
        <v>16.84</v>
      </c>
      <c r="L19" s="452">
        <v>968400</v>
      </c>
      <c r="M19" s="543">
        <v>19.368</v>
      </c>
      <c r="N19" s="466" t="s">
        <v>415</v>
      </c>
    </row>
    <row r="20" spans="1:14" ht="24.75" customHeight="1">
      <c r="A20" s="468" t="s">
        <v>64</v>
      </c>
      <c r="B20" s="452">
        <v>3300</v>
      </c>
      <c r="C20" s="543">
        <v>16.5</v>
      </c>
      <c r="D20" s="452">
        <v>9900</v>
      </c>
      <c r="E20" s="543">
        <v>19.8</v>
      </c>
      <c r="F20" s="452">
        <v>20900</v>
      </c>
      <c r="G20" s="543">
        <v>20.9</v>
      </c>
      <c r="H20" s="452">
        <v>108900</v>
      </c>
      <c r="I20" s="543">
        <v>21.78</v>
      </c>
      <c r="J20" s="452">
        <v>218900</v>
      </c>
      <c r="K20" s="543">
        <v>21.89</v>
      </c>
      <c r="L20" s="452">
        <v>1098900</v>
      </c>
      <c r="M20" s="543">
        <v>21.978</v>
      </c>
      <c r="N20" s="466" t="s">
        <v>64</v>
      </c>
    </row>
    <row r="21" spans="1:14" ht="24.75" customHeight="1">
      <c r="A21" s="468" t="s">
        <v>244</v>
      </c>
      <c r="B21" s="452">
        <v>2400</v>
      </c>
      <c r="C21" s="543">
        <v>12</v>
      </c>
      <c r="D21" s="452">
        <v>9924.25</v>
      </c>
      <c r="E21" s="543">
        <v>19.8485</v>
      </c>
      <c r="F21" s="452">
        <v>26694.85</v>
      </c>
      <c r="G21" s="543">
        <v>26.69485</v>
      </c>
      <c r="H21" s="452">
        <v>150000.15</v>
      </c>
      <c r="I21" s="543">
        <v>30.00003</v>
      </c>
      <c r="J21" s="452">
        <v>300000.15</v>
      </c>
      <c r="K21" s="543">
        <v>30.000014999999998</v>
      </c>
      <c r="L21" s="452">
        <v>1500000.15</v>
      </c>
      <c r="M21" s="543">
        <v>30.000003</v>
      </c>
      <c r="N21" s="466" t="s">
        <v>416</v>
      </c>
    </row>
    <row r="22" spans="1:14" ht="24.75" customHeight="1">
      <c r="A22" s="468" t="s">
        <v>344</v>
      </c>
      <c r="B22" s="452">
        <v>4050</v>
      </c>
      <c r="C22" s="543">
        <v>20.25</v>
      </c>
      <c r="D22" s="452">
        <v>10800</v>
      </c>
      <c r="E22" s="543">
        <v>21.6</v>
      </c>
      <c r="F22" s="452">
        <v>22050</v>
      </c>
      <c r="G22" s="543">
        <v>22.05</v>
      </c>
      <c r="H22" s="452">
        <v>134460</v>
      </c>
      <c r="I22" s="543">
        <v>26.892</v>
      </c>
      <c r="J22" s="452">
        <v>314370</v>
      </c>
      <c r="K22" s="543">
        <v>31.437</v>
      </c>
      <c r="L22" s="452">
        <v>2249100</v>
      </c>
      <c r="M22" s="543">
        <v>44.982</v>
      </c>
      <c r="N22" s="466" t="s">
        <v>417</v>
      </c>
    </row>
    <row r="23" spans="1:14" ht="24.75" customHeight="1">
      <c r="A23" s="468" t="s">
        <v>172</v>
      </c>
      <c r="B23" s="452">
        <v>3000</v>
      </c>
      <c r="C23" s="543">
        <v>15</v>
      </c>
      <c r="D23" s="452">
        <v>12000</v>
      </c>
      <c r="E23" s="543">
        <v>24</v>
      </c>
      <c r="F23" s="452">
        <v>27000</v>
      </c>
      <c r="G23" s="543">
        <v>27</v>
      </c>
      <c r="H23" s="452">
        <v>147000</v>
      </c>
      <c r="I23" s="543">
        <v>29.4</v>
      </c>
      <c r="J23" s="452">
        <v>297000</v>
      </c>
      <c r="K23" s="543">
        <v>29.7</v>
      </c>
      <c r="L23" s="452">
        <v>1497000</v>
      </c>
      <c r="M23" s="543">
        <v>29.94</v>
      </c>
      <c r="N23" s="466" t="s">
        <v>418</v>
      </c>
    </row>
    <row r="24" spans="1:14" ht="24.75" customHeight="1">
      <c r="A24" s="468" t="s">
        <v>77</v>
      </c>
      <c r="B24" s="452">
        <v>1000</v>
      </c>
      <c r="C24" s="543">
        <v>5</v>
      </c>
      <c r="D24" s="452">
        <v>6500</v>
      </c>
      <c r="E24" s="543">
        <v>13</v>
      </c>
      <c r="F24" s="452">
        <v>19500</v>
      </c>
      <c r="G24" s="543">
        <v>19.5</v>
      </c>
      <c r="H24" s="452">
        <v>176500</v>
      </c>
      <c r="I24" s="543">
        <v>35.3</v>
      </c>
      <c r="J24" s="452">
        <v>396000</v>
      </c>
      <c r="K24" s="543">
        <v>39.6</v>
      </c>
      <c r="L24" s="452">
        <v>1996000</v>
      </c>
      <c r="M24" s="543">
        <v>39.92</v>
      </c>
      <c r="N24" s="466" t="s">
        <v>419</v>
      </c>
    </row>
    <row r="25" spans="1:14" ht="24.75" customHeight="1">
      <c r="A25" s="468" t="s">
        <v>345</v>
      </c>
      <c r="B25" s="452">
        <v>4800</v>
      </c>
      <c r="C25" s="543">
        <v>24</v>
      </c>
      <c r="D25" s="452">
        <v>14400</v>
      </c>
      <c r="E25" s="543">
        <v>28.8</v>
      </c>
      <c r="F25" s="452">
        <v>30400</v>
      </c>
      <c r="G25" s="543">
        <v>30.4</v>
      </c>
      <c r="H25" s="452">
        <v>158400</v>
      </c>
      <c r="I25" s="543">
        <v>31.68</v>
      </c>
      <c r="J25" s="452">
        <v>318400</v>
      </c>
      <c r="K25" s="543">
        <v>31.84</v>
      </c>
      <c r="L25" s="452">
        <v>1598400</v>
      </c>
      <c r="M25" s="543">
        <v>31.968</v>
      </c>
      <c r="N25" s="466" t="s">
        <v>420</v>
      </c>
    </row>
    <row r="26" spans="1:14" ht="24.75" customHeight="1">
      <c r="A26" s="468" t="s">
        <v>325</v>
      </c>
      <c r="B26" s="452">
        <v>3000</v>
      </c>
      <c r="C26" s="543">
        <v>15</v>
      </c>
      <c r="D26" s="452">
        <v>9000</v>
      </c>
      <c r="E26" s="543">
        <v>18</v>
      </c>
      <c r="F26" s="452">
        <v>19000</v>
      </c>
      <c r="G26" s="543">
        <v>19</v>
      </c>
      <c r="H26" s="452">
        <v>99000</v>
      </c>
      <c r="I26" s="543">
        <v>19.8</v>
      </c>
      <c r="J26" s="452">
        <v>199000</v>
      </c>
      <c r="K26" s="543">
        <v>19.9</v>
      </c>
      <c r="L26" s="452">
        <v>999000</v>
      </c>
      <c r="M26" s="543">
        <v>19.98</v>
      </c>
      <c r="N26" s="466" t="s">
        <v>421</v>
      </c>
    </row>
    <row r="27" spans="1:14" ht="24.75" customHeight="1">
      <c r="A27" s="468" t="s">
        <v>86</v>
      </c>
      <c r="B27" s="452">
        <v>3000</v>
      </c>
      <c r="C27" s="543">
        <v>15</v>
      </c>
      <c r="D27" s="452">
        <v>12000</v>
      </c>
      <c r="E27" s="543">
        <v>24</v>
      </c>
      <c r="F27" s="452">
        <v>27000</v>
      </c>
      <c r="G27" s="543">
        <v>27</v>
      </c>
      <c r="H27" s="452">
        <v>147000</v>
      </c>
      <c r="I27" s="543">
        <v>29.4</v>
      </c>
      <c r="J27" s="452">
        <v>297000</v>
      </c>
      <c r="K27" s="543">
        <v>29.7</v>
      </c>
      <c r="L27" s="452">
        <v>1497000</v>
      </c>
      <c r="M27" s="543">
        <v>29.94</v>
      </c>
      <c r="N27" s="466" t="s">
        <v>422</v>
      </c>
    </row>
    <row r="28" spans="1:14" ht="24.75" customHeight="1">
      <c r="A28" s="468" t="s">
        <v>245</v>
      </c>
      <c r="B28" s="452">
        <v>0</v>
      </c>
      <c r="C28" s="543">
        <v>0</v>
      </c>
      <c r="D28" s="452">
        <v>0</v>
      </c>
      <c r="E28" s="543">
        <v>0</v>
      </c>
      <c r="F28" s="452">
        <v>0</v>
      </c>
      <c r="G28" s="543">
        <v>0</v>
      </c>
      <c r="H28" s="452">
        <v>0</v>
      </c>
      <c r="I28" s="543">
        <v>0</v>
      </c>
      <c r="J28" s="452">
        <v>0</v>
      </c>
      <c r="K28" s="543">
        <v>0</v>
      </c>
      <c r="L28" s="452">
        <v>0</v>
      </c>
      <c r="M28" s="543">
        <v>0</v>
      </c>
      <c r="N28" s="466" t="s">
        <v>423</v>
      </c>
    </row>
    <row r="29" spans="1:14" ht="24.75" customHeight="1">
      <c r="A29" s="468" t="s">
        <v>327</v>
      </c>
      <c r="B29" s="452">
        <v>2400</v>
      </c>
      <c r="C29" s="543">
        <v>12</v>
      </c>
      <c r="D29" s="452">
        <v>6000</v>
      </c>
      <c r="E29" s="543">
        <v>12</v>
      </c>
      <c r="F29" s="452">
        <v>12000</v>
      </c>
      <c r="G29" s="543">
        <v>12</v>
      </c>
      <c r="H29" s="452">
        <v>109200</v>
      </c>
      <c r="I29" s="543">
        <v>21.84</v>
      </c>
      <c r="J29" s="452">
        <v>262400</v>
      </c>
      <c r="K29" s="543">
        <v>26.24</v>
      </c>
      <c r="L29" s="452">
        <v>1542400</v>
      </c>
      <c r="M29" s="543">
        <v>30.848</v>
      </c>
      <c r="N29" s="466" t="s">
        <v>424</v>
      </c>
    </row>
    <row r="30" spans="1:14" ht="24.75" customHeight="1">
      <c r="A30" s="468" t="s">
        <v>328</v>
      </c>
      <c r="B30" s="452">
        <v>1760</v>
      </c>
      <c r="C30" s="543">
        <v>8.8</v>
      </c>
      <c r="D30" s="452">
        <v>5000</v>
      </c>
      <c r="E30" s="543">
        <v>10</v>
      </c>
      <c r="F30" s="452">
        <v>12000</v>
      </c>
      <c r="G30" s="543">
        <v>12</v>
      </c>
      <c r="H30" s="452">
        <v>140000</v>
      </c>
      <c r="I30" s="543">
        <v>28</v>
      </c>
      <c r="J30" s="452">
        <v>280000</v>
      </c>
      <c r="K30" s="543">
        <v>28</v>
      </c>
      <c r="L30" s="452">
        <v>1400000</v>
      </c>
      <c r="M30" s="543">
        <v>28</v>
      </c>
      <c r="N30" s="466" t="s">
        <v>425</v>
      </c>
    </row>
    <row r="31" spans="1:14" ht="24.75" customHeight="1">
      <c r="A31" s="468" t="s">
        <v>124</v>
      </c>
      <c r="B31" s="452">
        <v>3825</v>
      </c>
      <c r="C31" s="543">
        <v>19.125</v>
      </c>
      <c r="D31" s="452">
        <v>10455</v>
      </c>
      <c r="E31" s="543">
        <v>20.91</v>
      </c>
      <c r="F31" s="452">
        <v>23842.5</v>
      </c>
      <c r="G31" s="543">
        <v>23.8425</v>
      </c>
      <c r="H31" s="452">
        <v>179752.5</v>
      </c>
      <c r="I31" s="543">
        <v>35.9505</v>
      </c>
      <c r="J31" s="452">
        <v>410000</v>
      </c>
      <c r="K31" s="543">
        <v>41</v>
      </c>
      <c r="L31" s="452">
        <v>2050000</v>
      </c>
      <c r="M31" s="543">
        <v>41</v>
      </c>
      <c r="N31" s="466" t="s">
        <v>329</v>
      </c>
    </row>
    <row r="32" spans="1:14" ht="24.75" customHeight="1">
      <c r="A32" s="468" t="s">
        <v>320</v>
      </c>
      <c r="B32" s="452">
        <v>3564</v>
      </c>
      <c r="C32" s="543">
        <v>17.82</v>
      </c>
      <c r="D32" s="452">
        <v>10494</v>
      </c>
      <c r="E32" s="543">
        <v>20.988</v>
      </c>
      <c r="F32" s="452">
        <v>24354</v>
      </c>
      <c r="G32" s="543">
        <v>24.353999999999996</v>
      </c>
      <c r="H32" s="452">
        <v>125000</v>
      </c>
      <c r="I32" s="543">
        <v>25</v>
      </c>
      <c r="J32" s="452">
        <v>250000</v>
      </c>
      <c r="K32" s="543">
        <v>25</v>
      </c>
      <c r="L32" s="452">
        <v>1250000</v>
      </c>
      <c r="M32" s="543">
        <v>25</v>
      </c>
      <c r="N32" s="466" t="s">
        <v>320</v>
      </c>
    </row>
    <row r="33" spans="1:14" ht="24.75" customHeight="1">
      <c r="A33" s="468" t="s">
        <v>321</v>
      </c>
      <c r="B33" s="452">
        <v>5000</v>
      </c>
      <c r="C33" s="543">
        <v>25</v>
      </c>
      <c r="D33" s="452">
        <v>12500</v>
      </c>
      <c r="E33" s="543">
        <v>25</v>
      </c>
      <c r="F33" s="452">
        <v>25000</v>
      </c>
      <c r="G33" s="543">
        <v>25</v>
      </c>
      <c r="H33" s="452">
        <v>125000</v>
      </c>
      <c r="I33" s="543">
        <v>25</v>
      </c>
      <c r="J33" s="452">
        <v>250000</v>
      </c>
      <c r="K33" s="543">
        <v>25</v>
      </c>
      <c r="L33" s="452">
        <v>1250000</v>
      </c>
      <c r="M33" s="543">
        <v>25</v>
      </c>
      <c r="N33" s="466" t="s">
        <v>321</v>
      </c>
    </row>
    <row r="34" spans="1:14" ht="24.75" customHeight="1">
      <c r="A34" s="468" t="s">
        <v>216</v>
      </c>
      <c r="B34" s="452">
        <v>9000</v>
      </c>
      <c r="C34" s="543">
        <v>45</v>
      </c>
      <c r="D34" s="452">
        <v>22500</v>
      </c>
      <c r="E34" s="543">
        <v>45</v>
      </c>
      <c r="F34" s="452">
        <v>45000</v>
      </c>
      <c r="G34" s="543">
        <v>45</v>
      </c>
      <c r="H34" s="452">
        <v>225000</v>
      </c>
      <c r="I34" s="543">
        <v>45</v>
      </c>
      <c r="J34" s="452">
        <v>450000</v>
      </c>
      <c r="K34" s="543">
        <v>45</v>
      </c>
      <c r="L34" s="452">
        <v>2250000</v>
      </c>
      <c r="M34" s="543">
        <v>45</v>
      </c>
      <c r="N34" s="466" t="s">
        <v>216</v>
      </c>
    </row>
    <row r="35" spans="1:14" ht="24.75" customHeight="1">
      <c r="A35" s="468" t="s">
        <v>84</v>
      </c>
      <c r="B35" s="452">
        <v>9576</v>
      </c>
      <c r="C35" s="543">
        <v>47.88</v>
      </c>
      <c r="D35" s="452">
        <v>24696</v>
      </c>
      <c r="E35" s="543">
        <v>49.392</v>
      </c>
      <c r="F35" s="452">
        <v>49896</v>
      </c>
      <c r="G35" s="543">
        <v>49.896</v>
      </c>
      <c r="H35" s="452">
        <v>268296</v>
      </c>
      <c r="I35" s="543">
        <v>53.6592</v>
      </c>
      <c r="J35" s="452">
        <v>541296</v>
      </c>
      <c r="K35" s="543">
        <v>54.1296</v>
      </c>
      <c r="L35" s="452">
        <v>2725296</v>
      </c>
      <c r="M35" s="543">
        <v>54.50592</v>
      </c>
      <c r="N35" s="466" t="s">
        <v>84</v>
      </c>
    </row>
    <row r="36" spans="1:14" ht="24.75" customHeight="1">
      <c r="A36" s="468" t="s">
        <v>332</v>
      </c>
      <c r="B36" s="456">
        <v>3500</v>
      </c>
      <c r="C36" s="544">
        <v>17.5</v>
      </c>
      <c r="D36" s="456">
        <v>14000</v>
      </c>
      <c r="E36" s="544">
        <v>28</v>
      </c>
      <c r="F36" s="456">
        <v>31500</v>
      </c>
      <c r="G36" s="544">
        <v>31.5</v>
      </c>
      <c r="H36" s="456">
        <v>171500</v>
      </c>
      <c r="I36" s="544">
        <v>34.3</v>
      </c>
      <c r="J36" s="456">
        <v>346500</v>
      </c>
      <c r="K36" s="544">
        <v>34.65</v>
      </c>
      <c r="L36" s="456">
        <v>1746500</v>
      </c>
      <c r="M36" s="544">
        <v>34.93</v>
      </c>
      <c r="N36" s="466" t="s">
        <v>332</v>
      </c>
    </row>
    <row r="37" spans="1:14" ht="24.75" customHeight="1">
      <c r="A37" s="468"/>
      <c r="B37" s="429"/>
      <c r="C37" s="430"/>
      <c r="D37" s="429"/>
      <c r="E37" s="430"/>
      <c r="F37" s="429"/>
      <c r="G37" s="430"/>
      <c r="H37" s="429"/>
      <c r="I37" s="430"/>
      <c r="J37" s="429"/>
      <c r="K37" s="430"/>
      <c r="L37" s="429"/>
      <c r="M37" s="430"/>
      <c r="N37" s="467"/>
    </row>
    <row r="38" spans="1:14" ht="24.75" customHeight="1">
      <c r="A38" s="469" t="s">
        <v>30</v>
      </c>
      <c r="B38" s="431"/>
      <c r="C38" s="430"/>
      <c r="D38" s="429"/>
      <c r="E38" s="430"/>
      <c r="F38" s="429"/>
      <c r="G38" s="430"/>
      <c r="H38" s="429"/>
      <c r="I38" s="430"/>
      <c r="J38" s="431"/>
      <c r="K38" s="430"/>
      <c r="L38" s="429"/>
      <c r="M38" s="430"/>
      <c r="N38" s="464" t="s">
        <v>426</v>
      </c>
    </row>
    <row r="39" spans="1:14" ht="24.75" customHeight="1">
      <c r="A39" s="470"/>
      <c r="B39" s="431"/>
      <c r="C39" s="430"/>
      <c r="D39" s="429"/>
      <c r="E39" s="430"/>
      <c r="F39" s="429"/>
      <c r="G39" s="430"/>
      <c r="H39" s="429"/>
      <c r="I39" s="430"/>
      <c r="J39" s="431"/>
      <c r="K39" s="430"/>
      <c r="L39" s="429"/>
      <c r="M39" s="430"/>
      <c r="N39" s="522"/>
    </row>
    <row r="40" spans="1:14" ht="24.75" customHeight="1">
      <c r="A40" s="468" t="s">
        <v>246</v>
      </c>
      <c r="B40" s="458">
        <v>0</v>
      </c>
      <c r="C40" s="459">
        <v>0</v>
      </c>
      <c r="D40" s="458">
        <v>0</v>
      </c>
      <c r="E40" s="459">
        <v>0</v>
      </c>
      <c r="F40" s="458">
        <v>0</v>
      </c>
      <c r="G40" s="459">
        <v>0</v>
      </c>
      <c r="H40" s="458">
        <v>0</v>
      </c>
      <c r="I40" s="459">
        <v>0</v>
      </c>
      <c r="J40" s="458">
        <v>0</v>
      </c>
      <c r="K40" s="459">
        <v>0</v>
      </c>
      <c r="L40" s="458">
        <v>0</v>
      </c>
      <c r="M40" s="459">
        <v>0</v>
      </c>
      <c r="N40" s="525" t="s">
        <v>427</v>
      </c>
    </row>
    <row r="41" spans="1:14" ht="24.75" customHeight="1">
      <c r="A41" s="468" t="s">
        <v>256</v>
      </c>
      <c r="B41" s="454">
        <v>2310</v>
      </c>
      <c r="C41" s="455">
        <v>11.55</v>
      </c>
      <c r="D41" s="454">
        <v>6930</v>
      </c>
      <c r="E41" s="455">
        <v>13.86</v>
      </c>
      <c r="F41" s="454">
        <v>14630</v>
      </c>
      <c r="G41" s="455">
        <v>14.63</v>
      </c>
      <c r="H41" s="454">
        <v>76230</v>
      </c>
      <c r="I41" s="455">
        <v>15.246</v>
      </c>
      <c r="J41" s="454">
        <v>153230</v>
      </c>
      <c r="K41" s="455">
        <v>15.323</v>
      </c>
      <c r="L41" s="454">
        <v>769230</v>
      </c>
      <c r="M41" s="455">
        <v>15.3846</v>
      </c>
      <c r="N41" s="525" t="s">
        <v>256</v>
      </c>
    </row>
    <row r="42" spans="1:14" ht="24.75" customHeight="1">
      <c r="A42" s="468" t="s">
        <v>89</v>
      </c>
      <c r="B42" s="454">
        <v>2540</v>
      </c>
      <c r="C42" s="455">
        <v>12.7</v>
      </c>
      <c r="D42" s="454">
        <v>8540</v>
      </c>
      <c r="E42" s="455">
        <v>17.08</v>
      </c>
      <c r="F42" s="454">
        <v>18540</v>
      </c>
      <c r="G42" s="455">
        <v>18.54</v>
      </c>
      <c r="H42" s="454">
        <v>98540</v>
      </c>
      <c r="I42" s="455">
        <v>19.708</v>
      </c>
      <c r="J42" s="454">
        <v>198540</v>
      </c>
      <c r="K42" s="455">
        <v>19.854</v>
      </c>
      <c r="L42" s="454">
        <v>998540</v>
      </c>
      <c r="M42" s="455">
        <v>19.9708</v>
      </c>
      <c r="N42" s="525" t="s">
        <v>428</v>
      </c>
    </row>
    <row r="43" spans="1:14" ht="24.75" customHeight="1">
      <c r="A43" s="468" t="s">
        <v>247</v>
      </c>
      <c r="B43" s="531">
        <v>3564</v>
      </c>
      <c r="C43" s="532">
        <v>17.82</v>
      </c>
      <c r="D43" s="531">
        <v>10494</v>
      </c>
      <c r="E43" s="532">
        <v>20.988</v>
      </c>
      <c r="F43" s="531">
        <v>24354</v>
      </c>
      <c r="G43" s="532">
        <v>24.353999999999996</v>
      </c>
      <c r="H43" s="531">
        <v>125000</v>
      </c>
      <c r="I43" s="532">
        <v>25</v>
      </c>
      <c r="J43" s="531">
        <v>250000</v>
      </c>
      <c r="K43" s="532">
        <v>25</v>
      </c>
      <c r="L43" s="531">
        <v>1250000</v>
      </c>
      <c r="M43" s="532">
        <v>25</v>
      </c>
      <c r="N43" s="525" t="s">
        <v>247</v>
      </c>
    </row>
    <row r="44" spans="2:12" ht="18.75" customHeight="1">
      <c r="B44" s="410"/>
      <c r="D44" s="411"/>
      <c r="G44" s="423"/>
      <c r="H44" s="413"/>
      <c r="J44" s="410"/>
      <c r="L44" s="410"/>
    </row>
    <row r="45" spans="2:12" ht="18.75" customHeight="1">
      <c r="B45" s="408"/>
      <c r="C45" s="423"/>
      <c r="D45" s="411"/>
      <c r="G45" s="423"/>
      <c r="H45" s="413"/>
      <c r="J45" s="410"/>
      <c r="L45" s="410"/>
    </row>
    <row r="46" spans="1:14" ht="18.75" customHeight="1">
      <c r="A46" s="726" t="s">
        <v>403</v>
      </c>
      <c r="B46" s="726"/>
      <c r="C46" s="726"/>
      <c r="D46" s="726"/>
      <c r="E46" s="726"/>
      <c r="F46" s="726"/>
      <c r="G46" s="726"/>
      <c r="H46" s="726"/>
      <c r="I46" s="726"/>
      <c r="J46" s="726"/>
      <c r="K46" s="726"/>
      <c r="L46" s="726"/>
      <c r="M46" s="726"/>
      <c r="N46" s="726"/>
    </row>
    <row r="47" spans="1:14" ht="18.75" customHeight="1">
      <c r="A47" s="726" t="s">
        <v>404</v>
      </c>
      <c r="B47" s="726"/>
      <c r="C47" s="726"/>
      <c r="D47" s="726"/>
      <c r="E47" s="726"/>
      <c r="F47" s="726"/>
      <c r="G47" s="726"/>
      <c r="H47" s="726"/>
      <c r="I47" s="726"/>
      <c r="J47" s="726"/>
      <c r="K47" s="726"/>
      <c r="L47" s="726"/>
      <c r="M47" s="726"/>
      <c r="N47" s="726"/>
    </row>
    <row r="48" spans="1:14" ht="39.75" customHeight="1">
      <c r="A48" s="404"/>
      <c r="B48" s="414"/>
      <c r="C48" s="423"/>
      <c r="D48" s="411"/>
      <c r="G48" s="423"/>
      <c r="H48" s="413"/>
      <c r="J48" s="410"/>
      <c r="K48" s="410"/>
      <c r="L48" s="420"/>
      <c r="M48" s="410"/>
      <c r="N48" s="420"/>
    </row>
    <row r="49" spans="1:14" ht="18.75" customHeight="1">
      <c r="A49" s="726" t="s">
        <v>405</v>
      </c>
      <c r="B49" s="726"/>
      <c r="C49" s="726"/>
      <c r="D49" s="726"/>
      <c r="E49" s="726"/>
      <c r="F49" s="726"/>
      <c r="G49" s="726"/>
      <c r="H49" s="726"/>
      <c r="I49" s="726"/>
      <c r="J49" s="726"/>
      <c r="K49" s="726"/>
      <c r="L49" s="726"/>
      <c r="M49" s="726"/>
      <c r="N49" s="726"/>
    </row>
    <row r="50" spans="1:14" ht="40.5" customHeight="1">
      <c r="A50" s="725" t="s">
        <v>171</v>
      </c>
      <c r="B50" s="725"/>
      <c r="C50" s="725"/>
      <c r="D50" s="725"/>
      <c r="E50" s="725"/>
      <c r="F50" s="725"/>
      <c r="G50" s="725"/>
      <c r="H50" s="725"/>
      <c r="I50" s="725"/>
      <c r="J50" s="725"/>
      <c r="K50" s="725"/>
      <c r="L50" s="725"/>
      <c r="M50" s="725"/>
      <c r="N50" s="725"/>
    </row>
    <row r="51" spans="2:12" ht="18.75" customHeight="1">
      <c r="B51" s="410"/>
      <c r="D51" s="410"/>
      <c r="F51" s="410"/>
      <c r="H51" s="410"/>
      <c r="J51" s="410"/>
      <c r="L51" s="410"/>
    </row>
    <row r="52" spans="2:12" ht="18.75" customHeight="1">
      <c r="B52" s="410"/>
      <c r="D52" s="410"/>
      <c r="F52" s="410"/>
      <c r="H52" s="410"/>
      <c r="J52" s="410"/>
      <c r="L52" s="410"/>
    </row>
    <row r="53" spans="2:12" ht="18.75" customHeight="1">
      <c r="B53" s="410"/>
      <c r="D53" s="410"/>
      <c r="F53" s="410"/>
      <c r="H53" s="410"/>
      <c r="J53" s="410"/>
      <c r="L53" s="410"/>
    </row>
    <row r="54" spans="2:12" ht="18.75" customHeight="1">
      <c r="B54" s="410"/>
      <c r="D54" s="410"/>
      <c r="F54" s="410"/>
      <c r="H54" s="410"/>
      <c r="J54" s="410"/>
      <c r="L54" s="410"/>
    </row>
    <row r="55" spans="2:12" ht="18.75" customHeight="1">
      <c r="B55" s="410"/>
      <c r="D55" s="410"/>
      <c r="F55" s="410"/>
      <c r="H55" s="410"/>
      <c r="J55" s="410"/>
      <c r="L55" s="410"/>
    </row>
    <row r="56" spans="2:12" ht="18.75" customHeight="1">
      <c r="B56" s="410"/>
      <c r="D56" s="410"/>
      <c r="F56" s="410"/>
      <c r="H56" s="410"/>
      <c r="J56" s="410"/>
      <c r="L56" s="410"/>
    </row>
    <row r="57" spans="2:12" ht="12.75">
      <c r="B57" s="410"/>
      <c r="D57" s="410"/>
      <c r="F57" s="410"/>
      <c r="H57" s="410"/>
      <c r="J57" s="410"/>
      <c r="L57" s="410"/>
    </row>
    <row r="58" spans="2:12" ht="12.75">
      <c r="B58" s="410"/>
      <c r="D58" s="410"/>
      <c r="F58" s="410"/>
      <c r="H58" s="410"/>
      <c r="J58" s="410"/>
      <c r="L58" s="410"/>
    </row>
    <row r="59" spans="2:12" ht="12.75">
      <c r="B59" s="410"/>
      <c r="D59" s="410"/>
      <c r="F59" s="410"/>
      <c r="H59" s="410"/>
      <c r="J59" s="410"/>
      <c r="L59" s="410"/>
    </row>
    <row r="60" spans="2:12" ht="12.75">
      <c r="B60" s="410"/>
      <c r="D60" s="410"/>
      <c r="F60" s="410"/>
      <c r="H60" s="410"/>
      <c r="J60" s="410"/>
      <c r="L60" s="410"/>
    </row>
    <row r="61" spans="2:12" ht="12.75">
      <c r="B61" s="410"/>
      <c r="D61" s="410"/>
      <c r="F61" s="410"/>
      <c r="H61" s="410"/>
      <c r="J61" s="410"/>
      <c r="L61" s="410"/>
    </row>
    <row r="62" spans="2:12" ht="12.75">
      <c r="B62" s="410"/>
      <c r="D62" s="410"/>
      <c r="F62" s="410"/>
      <c r="H62" s="410"/>
      <c r="J62" s="410"/>
      <c r="L62" s="410"/>
    </row>
    <row r="63" spans="2:12" ht="12.75">
      <c r="B63" s="410"/>
      <c r="D63" s="410"/>
      <c r="F63" s="410"/>
      <c r="H63" s="410"/>
      <c r="J63" s="410"/>
      <c r="L63" s="410"/>
    </row>
    <row r="64" spans="2:12" ht="12.75">
      <c r="B64" s="410"/>
      <c r="D64" s="410"/>
      <c r="F64" s="410"/>
      <c r="H64" s="410"/>
      <c r="J64" s="410"/>
      <c r="L64" s="410"/>
    </row>
    <row r="65" spans="2:12" ht="12.75">
      <c r="B65" s="410"/>
      <c r="D65" s="410"/>
      <c r="F65" s="410"/>
      <c r="H65" s="410"/>
      <c r="J65" s="410"/>
      <c r="L65" s="410"/>
    </row>
    <row r="66" spans="2:12" ht="12.75">
      <c r="B66" s="410"/>
      <c r="D66" s="410"/>
      <c r="F66" s="410"/>
      <c r="H66" s="410"/>
      <c r="J66" s="410"/>
      <c r="L66" s="410"/>
    </row>
    <row r="67" spans="2:12" ht="12.75">
      <c r="B67" s="410"/>
      <c r="D67" s="410"/>
      <c r="F67" s="410"/>
      <c r="H67" s="410"/>
      <c r="J67" s="410"/>
      <c r="L67" s="410"/>
    </row>
    <row r="68" spans="2:12" ht="12.75">
      <c r="B68" s="410"/>
      <c r="D68" s="410"/>
      <c r="F68" s="410"/>
      <c r="H68" s="410"/>
      <c r="J68" s="410"/>
      <c r="L68" s="410"/>
    </row>
    <row r="69" spans="2:12" ht="12.75">
      <c r="B69" s="410"/>
      <c r="D69" s="410"/>
      <c r="F69" s="410"/>
      <c r="H69" s="410"/>
      <c r="J69" s="410"/>
      <c r="L69" s="410"/>
    </row>
    <row r="70" spans="2:12" ht="12.75">
      <c r="B70" s="410"/>
      <c r="D70" s="410"/>
      <c r="F70" s="410"/>
      <c r="H70" s="410"/>
      <c r="J70" s="410"/>
      <c r="L70" s="410"/>
    </row>
    <row r="71" spans="2:12" ht="12.75">
      <c r="B71" s="410"/>
      <c r="D71" s="410"/>
      <c r="F71" s="410"/>
      <c r="H71" s="410"/>
      <c r="J71" s="410"/>
      <c r="L71" s="410"/>
    </row>
    <row r="72" spans="2:12" ht="12.75">
      <c r="B72" s="410"/>
      <c r="D72" s="410"/>
      <c r="F72" s="410"/>
      <c r="H72" s="410"/>
      <c r="J72" s="410"/>
      <c r="L72" s="410"/>
    </row>
    <row r="73" spans="2:12" ht="12.75">
      <c r="B73" s="410"/>
      <c r="D73" s="410"/>
      <c r="F73" s="410"/>
      <c r="H73" s="410"/>
      <c r="J73" s="410"/>
      <c r="L73" s="410"/>
    </row>
    <row r="74" spans="2:12" ht="12.75">
      <c r="B74" s="410"/>
      <c r="D74" s="410"/>
      <c r="F74" s="410"/>
      <c r="H74" s="410"/>
      <c r="J74" s="410"/>
      <c r="L74" s="410"/>
    </row>
    <row r="75" spans="2:12" ht="12.75">
      <c r="B75" s="410"/>
      <c r="D75" s="410"/>
      <c r="F75" s="410"/>
      <c r="H75" s="410"/>
      <c r="J75" s="410"/>
      <c r="L75" s="410"/>
    </row>
    <row r="76" spans="2:12" ht="12.75">
      <c r="B76" s="410"/>
      <c r="D76" s="410"/>
      <c r="F76" s="410"/>
      <c r="H76" s="410"/>
      <c r="J76" s="410"/>
      <c r="L76" s="410"/>
    </row>
    <row r="77" spans="2:12" ht="12.75">
      <c r="B77" s="410"/>
      <c r="D77" s="410"/>
      <c r="F77" s="410"/>
      <c r="H77" s="410"/>
      <c r="J77" s="410"/>
      <c r="L77" s="410"/>
    </row>
    <row r="78" spans="2:12" ht="12.75">
      <c r="B78" s="410"/>
      <c r="D78" s="410"/>
      <c r="F78" s="410"/>
      <c r="H78" s="410"/>
      <c r="J78" s="410"/>
      <c r="L78" s="410"/>
    </row>
    <row r="79" spans="2:12" ht="12.75">
      <c r="B79" s="410"/>
      <c r="D79" s="410"/>
      <c r="F79" s="410"/>
      <c r="H79" s="410"/>
      <c r="J79" s="410"/>
      <c r="L79" s="410"/>
    </row>
    <row r="80" spans="2:12" ht="12.75">
      <c r="B80" s="410"/>
      <c r="D80" s="410"/>
      <c r="F80" s="410"/>
      <c r="H80" s="410"/>
      <c r="J80" s="410"/>
      <c r="L80" s="410"/>
    </row>
    <row r="81" spans="2:12" ht="12.75">
      <c r="B81" s="410"/>
      <c r="D81" s="410"/>
      <c r="F81" s="410"/>
      <c r="H81" s="410"/>
      <c r="J81" s="410"/>
      <c r="L81" s="410"/>
    </row>
    <row r="82" spans="2:12" ht="12.75">
      <c r="B82" s="410"/>
      <c r="D82" s="410"/>
      <c r="F82" s="410"/>
      <c r="H82" s="410"/>
      <c r="J82" s="410"/>
      <c r="L82" s="410"/>
    </row>
    <row r="83" spans="2:12" ht="12.75">
      <c r="B83" s="410"/>
      <c r="D83" s="410"/>
      <c r="F83" s="410"/>
      <c r="H83" s="410"/>
      <c r="J83" s="410"/>
      <c r="L83" s="410"/>
    </row>
    <row r="84" spans="2:12" ht="12.75">
      <c r="B84" s="410"/>
      <c r="D84" s="410"/>
      <c r="F84" s="410"/>
      <c r="H84" s="410"/>
      <c r="J84" s="410"/>
      <c r="L84" s="410"/>
    </row>
    <row r="85" spans="2:12" ht="12.75">
      <c r="B85" s="410"/>
      <c r="D85" s="410"/>
      <c r="F85" s="410"/>
      <c r="H85" s="410"/>
      <c r="J85" s="410"/>
      <c r="L85" s="410"/>
    </row>
    <row r="86" spans="2:12" ht="12.75">
      <c r="B86" s="410"/>
      <c r="D86" s="410"/>
      <c r="F86" s="410"/>
      <c r="H86" s="410"/>
      <c r="J86" s="410"/>
      <c r="L86" s="410"/>
    </row>
    <row r="87" spans="2:12" ht="12.75">
      <c r="B87" s="410"/>
      <c r="D87" s="410"/>
      <c r="F87" s="410"/>
      <c r="H87" s="410"/>
      <c r="J87" s="410"/>
      <c r="L87" s="410"/>
    </row>
    <row r="88" spans="2:12" ht="12.75">
      <c r="B88" s="410"/>
      <c r="D88" s="410"/>
      <c r="F88" s="410"/>
      <c r="H88" s="410"/>
      <c r="J88" s="410"/>
      <c r="L88" s="410"/>
    </row>
    <row r="89" spans="2:12" ht="12.75">
      <c r="B89" s="410"/>
      <c r="D89" s="410"/>
      <c r="F89" s="410"/>
      <c r="H89" s="410"/>
      <c r="J89" s="410"/>
      <c r="L89" s="410"/>
    </row>
    <row r="90" spans="2:12" ht="12.75">
      <c r="B90" s="410"/>
      <c r="D90" s="410"/>
      <c r="F90" s="410"/>
      <c r="H90" s="410"/>
      <c r="J90" s="410"/>
      <c r="L90" s="410"/>
    </row>
    <row r="91" spans="2:12" ht="12.75">
      <c r="B91" s="410"/>
      <c r="D91" s="410"/>
      <c r="F91" s="410"/>
      <c r="H91" s="410"/>
      <c r="J91" s="410"/>
      <c r="L91" s="410"/>
    </row>
    <row r="92" spans="2:12" ht="12.75">
      <c r="B92" s="410"/>
      <c r="D92" s="410"/>
      <c r="F92" s="410"/>
      <c r="H92" s="410"/>
      <c r="J92" s="410"/>
      <c r="L92" s="410"/>
    </row>
    <row r="93" spans="2:12" ht="12.75">
      <c r="B93" s="410"/>
      <c r="D93" s="410"/>
      <c r="F93" s="410"/>
      <c r="H93" s="410"/>
      <c r="J93" s="410"/>
      <c r="L93" s="410"/>
    </row>
    <row r="94" spans="2:12" ht="12.75">
      <c r="B94" s="410"/>
      <c r="D94" s="410"/>
      <c r="F94" s="410"/>
      <c r="H94" s="410"/>
      <c r="J94" s="410"/>
      <c r="L94" s="410"/>
    </row>
    <row r="95" spans="2:12" ht="12.75">
      <c r="B95" s="410"/>
      <c r="D95" s="410"/>
      <c r="F95" s="410"/>
      <c r="H95" s="410"/>
      <c r="J95" s="410"/>
      <c r="L95" s="410"/>
    </row>
    <row r="96" spans="2:12" ht="12.75">
      <c r="B96" s="410"/>
      <c r="D96" s="410"/>
      <c r="F96" s="410"/>
      <c r="H96" s="410"/>
      <c r="J96" s="410"/>
      <c r="L96" s="410"/>
    </row>
    <row r="97" spans="2:12" ht="12.75">
      <c r="B97" s="410"/>
      <c r="D97" s="410"/>
      <c r="F97" s="410"/>
      <c r="H97" s="410"/>
      <c r="J97" s="410"/>
      <c r="L97" s="410"/>
    </row>
    <row r="98" spans="2:12" ht="12.75">
      <c r="B98" s="410"/>
      <c r="D98" s="410"/>
      <c r="F98" s="410"/>
      <c r="H98" s="410"/>
      <c r="J98" s="410"/>
      <c r="L98" s="410"/>
    </row>
    <row r="99" spans="2:12" ht="12.75">
      <c r="B99" s="410"/>
      <c r="D99" s="410"/>
      <c r="F99" s="410"/>
      <c r="H99" s="410"/>
      <c r="J99" s="410"/>
      <c r="L99" s="410"/>
    </row>
    <row r="100" spans="2:12" ht="12.75">
      <c r="B100" s="410"/>
      <c r="D100" s="410"/>
      <c r="F100" s="410"/>
      <c r="H100" s="410"/>
      <c r="J100" s="410"/>
      <c r="L100" s="410"/>
    </row>
    <row r="101" spans="2:12" ht="12.75">
      <c r="B101" s="410"/>
      <c r="D101" s="410"/>
      <c r="F101" s="410"/>
      <c r="H101" s="410"/>
      <c r="J101" s="410"/>
      <c r="L101" s="410"/>
    </row>
    <row r="102" spans="2:12" ht="12.75">
      <c r="B102" s="410"/>
      <c r="D102" s="410"/>
      <c r="F102" s="410"/>
      <c r="H102" s="410"/>
      <c r="J102" s="410"/>
      <c r="L102" s="410"/>
    </row>
    <row r="103" spans="2:12" ht="12.75">
      <c r="B103" s="410"/>
      <c r="D103" s="410"/>
      <c r="F103" s="410"/>
      <c r="H103" s="410"/>
      <c r="J103" s="410"/>
      <c r="L103" s="410"/>
    </row>
    <row r="104" spans="2:12" ht="12.75">
      <c r="B104" s="410"/>
      <c r="D104" s="410"/>
      <c r="F104" s="410"/>
      <c r="H104" s="410"/>
      <c r="J104" s="410"/>
      <c r="L104" s="410"/>
    </row>
    <row r="105" spans="2:12" ht="12.75">
      <c r="B105" s="410"/>
      <c r="D105" s="410"/>
      <c r="F105" s="410"/>
      <c r="H105" s="410"/>
      <c r="J105" s="410"/>
      <c r="L105" s="410"/>
    </row>
    <row r="106" spans="2:12" ht="12.75">
      <c r="B106" s="410"/>
      <c r="D106" s="410"/>
      <c r="F106" s="410"/>
      <c r="H106" s="410"/>
      <c r="J106" s="410"/>
      <c r="L106" s="410"/>
    </row>
    <row r="107" spans="2:12" ht="12.75">
      <c r="B107" s="410"/>
      <c r="D107" s="410"/>
      <c r="F107" s="410"/>
      <c r="H107" s="410"/>
      <c r="J107" s="410"/>
      <c r="L107" s="410"/>
    </row>
    <row r="108" spans="2:12" ht="12.75">
      <c r="B108" s="410"/>
      <c r="D108" s="410"/>
      <c r="F108" s="410"/>
      <c r="H108" s="410"/>
      <c r="J108" s="410"/>
      <c r="L108" s="410"/>
    </row>
    <row r="109" spans="2:12" ht="12.75">
      <c r="B109" s="410"/>
      <c r="D109" s="410"/>
      <c r="F109" s="410"/>
      <c r="H109" s="410"/>
      <c r="J109" s="410"/>
      <c r="L109" s="410"/>
    </row>
    <row r="110" spans="2:12" ht="12.75">
      <c r="B110" s="410"/>
      <c r="D110" s="410"/>
      <c r="F110" s="410"/>
      <c r="H110" s="410"/>
      <c r="J110" s="410"/>
      <c r="L110" s="410"/>
    </row>
    <row r="111" spans="2:12" ht="12.75">
      <c r="B111" s="410"/>
      <c r="D111" s="410"/>
      <c r="F111" s="410"/>
      <c r="H111" s="410"/>
      <c r="J111" s="410"/>
      <c r="L111" s="410"/>
    </row>
    <row r="112" spans="2:12" ht="12.75">
      <c r="B112" s="410"/>
      <c r="D112" s="410"/>
      <c r="F112" s="410"/>
      <c r="H112" s="410"/>
      <c r="J112" s="410"/>
      <c r="L112" s="410"/>
    </row>
    <row r="113" spans="2:12" ht="12.75">
      <c r="B113" s="410"/>
      <c r="D113" s="410"/>
      <c r="F113" s="410"/>
      <c r="H113" s="410"/>
      <c r="J113" s="410"/>
      <c r="L113" s="410"/>
    </row>
  </sheetData>
  <mergeCells count="13">
    <mergeCell ref="B5:M5"/>
    <mergeCell ref="B6:M6"/>
    <mergeCell ref="B7:C7"/>
    <mergeCell ref="D7:E7"/>
    <mergeCell ref="F7:G7"/>
    <mergeCell ref="H7:I7"/>
    <mergeCell ref="J7:K7"/>
    <mergeCell ref="L7:M7"/>
    <mergeCell ref="B9:M9"/>
    <mergeCell ref="A47:N47"/>
    <mergeCell ref="A49:N49"/>
    <mergeCell ref="A50:N50"/>
    <mergeCell ref="A46:N46"/>
  </mergeCells>
  <printOptions horizontalCentered="1"/>
  <pageMargins left="0.3937007874015748" right="0.3937007874015748" top="0.5905511811023623" bottom="0.5905511811023623" header="0.3937007874015748" footer="0.3937007874015748"/>
  <pageSetup fitToHeight="1" fitToWidth="1" horizontalDpi="600" verticalDpi="600" orientation="portrait" paperSize="9" scale="5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contribuzioni&amp;R81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Z121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0.57421875" style="42" customWidth="1"/>
    <col min="2" max="6" width="11.57421875" style="42" bestFit="1" customWidth="1"/>
    <col min="7" max="12" width="13.57421875" style="42" bestFit="1" customWidth="1"/>
    <col min="13" max="13" width="13.57421875" style="42" customWidth="1"/>
    <col min="14" max="22" width="12.7109375" style="42" customWidth="1"/>
    <col min="23" max="23" width="14.57421875" style="42" customWidth="1"/>
    <col min="24" max="24" width="15.00390625" style="41" customWidth="1"/>
    <col min="25" max="25" width="15.28125" style="42" bestFit="1" customWidth="1"/>
    <col min="26" max="26" width="34.421875" style="42" bestFit="1" customWidth="1"/>
    <col min="27" max="16384" width="12.7109375" style="42" customWidth="1"/>
  </cols>
  <sheetData>
    <row r="1" spans="1:24" s="55" customFormat="1" ht="18.75" customHeight="1">
      <c r="A1" s="40" t="s">
        <v>152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X1" s="40"/>
    </row>
    <row r="2" spans="1:24" s="55" customFormat="1" ht="18.75" customHeight="1">
      <c r="A2" s="40" t="s">
        <v>237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X2" s="40"/>
    </row>
    <row r="3" spans="1:24" s="55" customFormat="1" ht="18.75" customHeight="1">
      <c r="A3" s="43" t="s">
        <v>92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X3" s="40"/>
    </row>
    <row r="4" spans="1:13" ht="18.75" customHeight="1">
      <c r="A4" s="43" t="s">
        <v>93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26" ht="18.75" customHeight="1" thickBot="1">
      <c r="A5" s="44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X5" s="56"/>
      <c r="Z5" s="56">
        <v>4</v>
      </c>
    </row>
    <row r="6" spans="1:26" ht="18.75" customHeight="1" thickBot="1">
      <c r="A6" s="43" t="s">
        <v>10</v>
      </c>
      <c r="B6" s="554" t="s">
        <v>17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492"/>
      <c r="N6" s="554" t="s">
        <v>125</v>
      </c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3"/>
      <c r="Z6" s="56" t="s">
        <v>11</v>
      </c>
    </row>
    <row r="7" spans="1:26" ht="18.75" customHeight="1">
      <c r="A7" s="43" t="s">
        <v>13</v>
      </c>
      <c r="B7" s="63">
        <v>12500</v>
      </c>
      <c r="C7" s="63">
        <v>15000</v>
      </c>
      <c r="D7" s="63">
        <v>17500</v>
      </c>
      <c r="E7" s="63">
        <v>20000</v>
      </c>
      <c r="F7" s="63">
        <v>25000</v>
      </c>
      <c r="G7" s="63">
        <v>30000</v>
      </c>
      <c r="H7" s="63">
        <v>35000</v>
      </c>
      <c r="I7" s="63">
        <v>40000</v>
      </c>
      <c r="J7" s="63">
        <v>45000</v>
      </c>
      <c r="K7" s="63">
        <v>50000</v>
      </c>
      <c r="L7" s="63">
        <v>60000</v>
      </c>
      <c r="M7" s="63">
        <v>70000</v>
      </c>
      <c r="N7" s="63">
        <v>80000</v>
      </c>
      <c r="O7" s="63">
        <v>90000</v>
      </c>
      <c r="P7" s="63">
        <v>100000</v>
      </c>
      <c r="Q7" s="63">
        <v>125000</v>
      </c>
      <c r="R7" s="63">
        <v>150000</v>
      </c>
      <c r="S7" s="63">
        <v>175000</v>
      </c>
      <c r="T7" s="63">
        <v>200000</v>
      </c>
      <c r="U7" s="63">
        <v>250000</v>
      </c>
      <c r="V7" s="63">
        <v>300000</v>
      </c>
      <c r="W7" s="63">
        <v>400000</v>
      </c>
      <c r="X7" s="63">
        <v>500000</v>
      </c>
      <c r="Y7" s="63">
        <v>1000000</v>
      </c>
      <c r="Z7" s="56" t="s">
        <v>14</v>
      </c>
    </row>
    <row r="8" spans="1:26" ht="18.75" customHeight="1">
      <c r="A8" s="43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Z8" s="56"/>
    </row>
    <row r="9" spans="1:26" ht="18.75" customHeight="1">
      <c r="A9" s="43"/>
      <c r="B9" s="571" t="s">
        <v>18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3"/>
      <c r="N9" s="571" t="s">
        <v>371</v>
      </c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3"/>
      <c r="Z9" s="56"/>
    </row>
    <row r="10" spans="1:26" ht="18.75" customHeight="1">
      <c r="A10" s="47" t="s">
        <v>169</v>
      </c>
      <c r="B10" s="15">
        <v>48</v>
      </c>
      <c r="C10" s="15">
        <v>48</v>
      </c>
      <c r="D10" s="15">
        <v>98.6</v>
      </c>
      <c r="E10" s="15">
        <v>199.8</v>
      </c>
      <c r="F10" s="15">
        <v>452.8</v>
      </c>
      <c r="G10" s="15">
        <v>687.4</v>
      </c>
      <c r="H10" s="15">
        <v>1064.6</v>
      </c>
      <c r="I10" s="15">
        <v>1386.6</v>
      </c>
      <c r="J10" s="15">
        <v>1853.5</v>
      </c>
      <c r="K10" s="15">
        <v>2290.5</v>
      </c>
      <c r="L10" s="15">
        <v>3431.3</v>
      </c>
      <c r="M10" s="15">
        <v>4342.1</v>
      </c>
      <c r="N10" s="15">
        <v>5733.6</v>
      </c>
      <c r="O10" s="15">
        <v>7118.2</v>
      </c>
      <c r="P10" s="15">
        <v>8502.8</v>
      </c>
      <c r="Q10" s="15">
        <v>12396.7</v>
      </c>
      <c r="R10" s="15">
        <v>16670.1</v>
      </c>
      <c r="S10" s="15">
        <v>21327.6</v>
      </c>
      <c r="T10" s="15">
        <v>26302.5</v>
      </c>
      <c r="U10" s="15">
        <v>36829.6</v>
      </c>
      <c r="V10" s="15">
        <v>48189.3</v>
      </c>
      <c r="W10" s="15">
        <v>73496.2</v>
      </c>
      <c r="X10" s="15">
        <v>100376.3</v>
      </c>
      <c r="Y10" s="15">
        <v>234866.5</v>
      </c>
      <c r="Z10" s="56" t="s">
        <v>372</v>
      </c>
    </row>
    <row r="11" spans="1:26" ht="18.75" customHeight="1">
      <c r="A11" s="4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81.55</v>
      </c>
      <c r="G11" s="439">
        <v>356.6</v>
      </c>
      <c r="H11" s="439">
        <v>778.35</v>
      </c>
      <c r="I11" s="439">
        <v>1263.9</v>
      </c>
      <c r="J11" s="439">
        <v>1923.15</v>
      </c>
      <c r="K11" s="439">
        <v>2820.15</v>
      </c>
      <c r="L11" s="439">
        <v>4642.15</v>
      </c>
      <c r="M11" s="439">
        <v>6340</v>
      </c>
      <c r="N11" s="15">
        <v>8000.5</v>
      </c>
      <c r="O11" s="15">
        <v>9753.1</v>
      </c>
      <c r="P11" s="15">
        <v>11647.85</v>
      </c>
      <c r="Q11" s="15">
        <v>16608.4</v>
      </c>
      <c r="R11" s="15">
        <v>22062.15</v>
      </c>
      <c r="S11" s="15">
        <v>27891.45</v>
      </c>
      <c r="T11" s="15">
        <v>34134.55</v>
      </c>
      <c r="U11" s="15">
        <v>46825.05</v>
      </c>
      <c r="V11" s="15">
        <v>59678.2</v>
      </c>
      <c r="W11" s="15">
        <v>86518.4</v>
      </c>
      <c r="X11" s="15">
        <v>114043.6</v>
      </c>
      <c r="Y11" s="15">
        <v>253853.65</v>
      </c>
      <c r="Z11" s="56" t="s">
        <v>373</v>
      </c>
    </row>
    <row r="12" spans="1:26" ht="18.75" customHeight="1">
      <c r="A12" s="4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85</v>
      </c>
      <c r="G12" s="15">
        <v>345.8</v>
      </c>
      <c r="H12" s="15">
        <v>881.3</v>
      </c>
      <c r="I12" s="15">
        <v>1558.5</v>
      </c>
      <c r="J12" s="15">
        <v>2125.5</v>
      </c>
      <c r="K12" s="15">
        <v>2692.5</v>
      </c>
      <c r="L12" s="15">
        <v>3842.3</v>
      </c>
      <c r="M12" s="15">
        <v>5149.5</v>
      </c>
      <c r="N12" s="15">
        <v>6441</v>
      </c>
      <c r="O12" s="15">
        <v>7846.3</v>
      </c>
      <c r="P12" s="15">
        <v>9501.8</v>
      </c>
      <c r="Q12" s="15">
        <v>13659.8</v>
      </c>
      <c r="R12" s="15">
        <v>18012</v>
      </c>
      <c r="S12" s="15">
        <v>22737</v>
      </c>
      <c r="T12" s="15">
        <v>27462</v>
      </c>
      <c r="U12" s="15">
        <v>37085.3</v>
      </c>
      <c r="V12" s="15">
        <v>47300</v>
      </c>
      <c r="W12" s="15">
        <v>67775</v>
      </c>
      <c r="X12" s="15">
        <v>88227.3</v>
      </c>
      <c r="Y12" s="15">
        <v>183731.8</v>
      </c>
      <c r="Z12" s="56" t="s">
        <v>374</v>
      </c>
    </row>
    <row r="13" spans="1:26" ht="18.75" customHeight="1">
      <c r="A13" s="4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650.3679999999999</v>
      </c>
      <c r="I13" s="15">
        <v>1323.04</v>
      </c>
      <c r="J13" s="15">
        <v>2011</v>
      </c>
      <c r="K13" s="15">
        <v>2683.6719999999996</v>
      </c>
      <c r="L13" s="15">
        <v>4044.3039999999996</v>
      </c>
      <c r="M13" s="15">
        <v>5343.784</v>
      </c>
      <c r="N13" s="15">
        <v>6582.112</v>
      </c>
      <c r="O13" s="15">
        <v>7805.152</v>
      </c>
      <c r="P13" s="15">
        <v>9028.192</v>
      </c>
      <c r="Q13" s="15">
        <v>12177.52</v>
      </c>
      <c r="R13" s="15">
        <v>15510.304</v>
      </c>
      <c r="S13" s="15">
        <v>18950.104</v>
      </c>
      <c r="T13" s="15">
        <v>22389.904000000002</v>
      </c>
      <c r="U13" s="15">
        <v>29269.504</v>
      </c>
      <c r="V13" s="15">
        <v>36133.816000000006</v>
      </c>
      <c r="W13" s="15">
        <v>49893.016</v>
      </c>
      <c r="X13" s="15">
        <v>63636.92800000001</v>
      </c>
      <c r="Y13" s="15">
        <v>132402.352</v>
      </c>
      <c r="Z13" s="56" t="s">
        <v>375</v>
      </c>
    </row>
    <row r="14" spans="1:26" ht="18.75" customHeight="1">
      <c r="A14" s="47" t="s">
        <v>76</v>
      </c>
      <c r="B14" s="15">
        <v>21.2</v>
      </c>
      <c r="C14" s="15">
        <v>52.35</v>
      </c>
      <c r="D14" s="15">
        <v>96.8</v>
      </c>
      <c r="E14" s="15">
        <v>156.3</v>
      </c>
      <c r="F14" s="15">
        <v>320.05</v>
      </c>
      <c r="G14" s="15">
        <v>547.25</v>
      </c>
      <c r="H14" s="15">
        <v>815.45</v>
      </c>
      <c r="I14" s="15">
        <v>1120.8</v>
      </c>
      <c r="J14" s="15">
        <v>1517.9</v>
      </c>
      <c r="K14" s="15">
        <v>1942.55</v>
      </c>
      <c r="L14" s="15">
        <v>2716.05</v>
      </c>
      <c r="M14" s="15">
        <v>3351.45</v>
      </c>
      <c r="N14" s="15">
        <v>4260.4</v>
      </c>
      <c r="O14" s="15">
        <v>5212.6</v>
      </c>
      <c r="P14" s="15">
        <v>6171.3</v>
      </c>
      <c r="Q14" s="15">
        <v>8839.75</v>
      </c>
      <c r="R14" s="15">
        <v>11816.7</v>
      </c>
      <c r="S14" s="15">
        <v>14914.25</v>
      </c>
      <c r="T14" s="15">
        <v>18011.85</v>
      </c>
      <c r="U14" s="15">
        <v>24207</v>
      </c>
      <c r="V14" s="15">
        <v>30388.4</v>
      </c>
      <c r="W14" s="15">
        <v>42778.7</v>
      </c>
      <c r="X14" s="15">
        <v>55155.2</v>
      </c>
      <c r="Y14" s="15">
        <v>113112.55</v>
      </c>
      <c r="Z14" s="56" t="s">
        <v>376</v>
      </c>
    </row>
    <row r="15" spans="1:26" ht="18.75" customHeight="1">
      <c r="A15" s="47" t="s">
        <v>79</v>
      </c>
      <c r="B15" s="15">
        <v>0</v>
      </c>
      <c r="C15" s="15">
        <v>0</v>
      </c>
      <c r="D15" s="15">
        <v>0</v>
      </c>
      <c r="E15" s="15">
        <v>231</v>
      </c>
      <c r="F15" s="15">
        <v>774.6</v>
      </c>
      <c r="G15" s="15">
        <v>1250.25</v>
      </c>
      <c r="H15" s="15">
        <v>1685.2</v>
      </c>
      <c r="I15" s="15">
        <v>2120.05</v>
      </c>
      <c r="J15" s="15">
        <v>2554.95</v>
      </c>
      <c r="K15" s="15">
        <v>3030.6</v>
      </c>
      <c r="L15" s="15">
        <v>3968.25</v>
      </c>
      <c r="M15" s="15">
        <v>5041.85</v>
      </c>
      <c r="N15" s="15">
        <v>6101.95</v>
      </c>
      <c r="O15" s="15">
        <v>7148.3</v>
      </c>
      <c r="P15" s="15">
        <v>8357.85</v>
      </c>
      <c r="Q15" s="15">
        <v>11374.8</v>
      </c>
      <c r="R15" s="15">
        <v>14432.55</v>
      </c>
      <c r="S15" s="15">
        <v>17490.3</v>
      </c>
      <c r="T15" s="15">
        <v>20548.05</v>
      </c>
      <c r="U15" s="15">
        <v>26663.55</v>
      </c>
      <c r="V15" s="15">
        <v>32765.5</v>
      </c>
      <c r="W15" s="15">
        <v>44996.5</v>
      </c>
      <c r="X15" s="15">
        <v>57213.9</v>
      </c>
      <c r="Y15" s="15">
        <v>118341.75</v>
      </c>
      <c r="Z15" s="56" t="s">
        <v>377</v>
      </c>
    </row>
    <row r="16" spans="1:26" ht="18.75" customHeight="1">
      <c r="A16" s="4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120.45</v>
      </c>
      <c r="G16" s="15">
        <v>335.35</v>
      </c>
      <c r="H16" s="15">
        <v>660.05</v>
      </c>
      <c r="I16" s="15">
        <v>1102.85</v>
      </c>
      <c r="J16" s="15">
        <v>1651.55</v>
      </c>
      <c r="K16" s="15">
        <v>2265.25</v>
      </c>
      <c r="L16" s="15">
        <v>3393.5</v>
      </c>
      <c r="M16" s="15">
        <v>4624.95</v>
      </c>
      <c r="N16" s="15">
        <v>5853.8</v>
      </c>
      <c r="O16" s="15">
        <v>7083.4</v>
      </c>
      <c r="P16" s="15">
        <v>8375.3</v>
      </c>
      <c r="Q16" s="15">
        <v>11826</v>
      </c>
      <c r="R16" s="15">
        <v>15301.55</v>
      </c>
      <c r="S16" s="15">
        <v>19003.2</v>
      </c>
      <c r="T16" s="15">
        <v>22785.5</v>
      </c>
      <c r="U16" s="15">
        <v>30515.4</v>
      </c>
      <c r="V16" s="15">
        <v>38426.25</v>
      </c>
      <c r="W16" s="15">
        <v>54543.75</v>
      </c>
      <c r="X16" s="15">
        <v>70661.5</v>
      </c>
      <c r="Y16" s="15">
        <v>144695.4</v>
      </c>
      <c r="Z16" s="56" t="s">
        <v>378</v>
      </c>
    </row>
    <row r="17" spans="1:26" ht="18.75" customHeight="1">
      <c r="A17" s="4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426.7</v>
      </c>
      <c r="G17" s="439">
        <v>873.75</v>
      </c>
      <c r="H17" s="439">
        <v>1330.95</v>
      </c>
      <c r="I17" s="439">
        <v>1835.15</v>
      </c>
      <c r="J17" s="439">
        <v>2463.8</v>
      </c>
      <c r="K17" s="439">
        <v>2980.7</v>
      </c>
      <c r="L17" s="439">
        <v>3926.85</v>
      </c>
      <c r="M17" s="439">
        <v>5214.6</v>
      </c>
      <c r="N17" s="439">
        <v>6568.45</v>
      </c>
      <c r="O17" s="439">
        <v>7955.3</v>
      </c>
      <c r="P17" s="439">
        <v>9410.7</v>
      </c>
      <c r="Q17" s="439">
        <v>13525.5</v>
      </c>
      <c r="R17" s="439">
        <v>17678.4</v>
      </c>
      <c r="S17" s="439">
        <v>21964.65</v>
      </c>
      <c r="T17" s="439">
        <v>26375.35</v>
      </c>
      <c r="U17" s="439">
        <v>35519.35</v>
      </c>
      <c r="V17" s="439">
        <v>45018.35</v>
      </c>
      <c r="W17" s="439">
        <v>65020.85</v>
      </c>
      <c r="X17" s="439">
        <v>85755.5</v>
      </c>
      <c r="Y17" s="439">
        <v>192021.45</v>
      </c>
      <c r="Z17" s="56" t="s">
        <v>379</v>
      </c>
    </row>
    <row r="18" spans="1:26" ht="18.75" customHeight="1">
      <c r="A18" s="47" t="s">
        <v>88</v>
      </c>
      <c r="B18" s="439">
        <v>0</v>
      </c>
      <c r="C18" s="439">
        <v>0</v>
      </c>
      <c r="D18" s="439">
        <v>0</v>
      </c>
      <c r="E18" s="439">
        <v>5.95</v>
      </c>
      <c r="F18" s="439">
        <v>60.65</v>
      </c>
      <c r="G18" s="439">
        <v>167.25</v>
      </c>
      <c r="H18" s="439">
        <v>321.15</v>
      </c>
      <c r="I18" s="439">
        <v>512.05</v>
      </c>
      <c r="J18" s="439">
        <v>714.1</v>
      </c>
      <c r="K18" s="439">
        <v>920.95</v>
      </c>
      <c r="L18" s="439">
        <v>1332</v>
      </c>
      <c r="M18" s="439">
        <v>1733.05</v>
      </c>
      <c r="N18" s="15">
        <v>2165.25</v>
      </c>
      <c r="O18" s="15">
        <v>2603.35</v>
      </c>
      <c r="P18" s="15">
        <v>3286.35</v>
      </c>
      <c r="Q18" s="15">
        <v>4971.35</v>
      </c>
      <c r="R18" s="15">
        <v>6745.85</v>
      </c>
      <c r="S18" s="15">
        <v>9291.45</v>
      </c>
      <c r="T18" s="15">
        <v>12670.25</v>
      </c>
      <c r="U18" s="15">
        <v>20406.95</v>
      </c>
      <c r="V18" s="15">
        <v>27735.95</v>
      </c>
      <c r="W18" s="15">
        <v>39501.95</v>
      </c>
      <c r="X18" s="15">
        <v>50146.1</v>
      </c>
      <c r="Y18" s="15">
        <v>103402.45</v>
      </c>
      <c r="Z18" s="56" t="s">
        <v>380</v>
      </c>
    </row>
    <row r="19" spans="1:26" ht="18.75" customHeight="1">
      <c r="A19" s="47" t="s">
        <v>19</v>
      </c>
      <c r="B19" s="439">
        <v>0</v>
      </c>
      <c r="C19" s="439">
        <v>0</v>
      </c>
      <c r="D19" s="439">
        <v>112.4</v>
      </c>
      <c r="E19" s="439">
        <v>152.95</v>
      </c>
      <c r="F19" s="439">
        <v>356.25</v>
      </c>
      <c r="G19" s="439">
        <v>617.75</v>
      </c>
      <c r="H19" s="439">
        <v>1073.95</v>
      </c>
      <c r="I19" s="439">
        <v>1731.4</v>
      </c>
      <c r="J19" s="439">
        <v>2472.8</v>
      </c>
      <c r="K19" s="439">
        <v>2895</v>
      </c>
      <c r="L19" s="439">
        <v>4212.9</v>
      </c>
      <c r="M19" s="439">
        <v>5562.15</v>
      </c>
      <c r="N19" s="15">
        <v>7195.7</v>
      </c>
      <c r="O19" s="15">
        <v>8854.15</v>
      </c>
      <c r="P19" s="15">
        <v>10702.15</v>
      </c>
      <c r="Q19" s="15">
        <v>15484.3</v>
      </c>
      <c r="R19" s="15">
        <v>20726.2</v>
      </c>
      <c r="S19" s="15">
        <v>26519.55</v>
      </c>
      <c r="T19" s="15">
        <v>32086.3</v>
      </c>
      <c r="U19" s="15">
        <v>44153.1</v>
      </c>
      <c r="V19" s="15">
        <v>57264.85</v>
      </c>
      <c r="W19" s="15">
        <v>84723.35</v>
      </c>
      <c r="X19" s="15">
        <v>108180.4</v>
      </c>
      <c r="Y19" s="15">
        <v>220092.9</v>
      </c>
      <c r="Z19" s="56" t="s">
        <v>381</v>
      </c>
    </row>
    <row r="20" spans="1:26" ht="18.75" customHeight="1">
      <c r="A20" s="4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231.55</v>
      </c>
      <c r="G20" s="15">
        <v>776.4</v>
      </c>
      <c r="H20" s="15">
        <v>1429.75</v>
      </c>
      <c r="I20" s="15">
        <v>2114.9</v>
      </c>
      <c r="J20" s="15">
        <v>2877.65</v>
      </c>
      <c r="K20" s="15">
        <v>3608.7</v>
      </c>
      <c r="L20" s="15">
        <v>4977.05</v>
      </c>
      <c r="M20" s="15">
        <v>6268.6</v>
      </c>
      <c r="N20" s="15">
        <v>8056.85</v>
      </c>
      <c r="O20" s="15">
        <v>9914.4</v>
      </c>
      <c r="P20" s="15">
        <v>11922.8</v>
      </c>
      <c r="Q20" s="15">
        <v>17039.35</v>
      </c>
      <c r="R20" s="15">
        <v>22383.55</v>
      </c>
      <c r="S20" s="15">
        <v>28066.35</v>
      </c>
      <c r="T20" s="15">
        <v>33851.35</v>
      </c>
      <c r="U20" s="15">
        <v>46117.25</v>
      </c>
      <c r="V20" s="15">
        <v>58789.1</v>
      </c>
      <c r="W20" s="15">
        <v>84132.3</v>
      </c>
      <c r="X20" s="15">
        <v>109475.8</v>
      </c>
      <c r="Y20" s="15">
        <v>228836.95</v>
      </c>
      <c r="Z20" s="56" t="s">
        <v>382</v>
      </c>
    </row>
    <row r="21" spans="1:26" ht="18.75" customHeight="1">
      <c r="A21" s="4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329</v>
      </c>
      <c r="L21" s="439">
        <v>2614.15</v>
      </c>
      <c r="M21" s="439">
        <v>4872.95</v>
      </c>
      <c r="N21" s="15">
        <v>7131.8</v>
      </c>
      <c r="O21" s="15">
        <v>9390.6</v>
      </c>
      <c r="P21" s="15">
        <v>11649.4</v>
      </c>
      <c r="Q21" s="15">
        <v>17710.55</v>
      </c>
      <c r="R21" s="15">
        <v>23844.05</v>
      </c>
      <c r="S21" s="15">
        <v>30821.65</v>
      </c>
      <c r="T21" s="15">
        <v>37801.15</v>
      </c>
      <c r="U21" s="15">
        <v>50077.5</v>
      </c>
      <c r="V21" s="15">
        <v>57235.65</v>
      </c>
      <c r="W21" s="15">
        <v>80077.65</v>
      </c>
      <c r="X21" s="15">
        <v>103040.5</v>
      </c>
      <c r="Y21" s="15">
        <v>229344.3</v>
      </c>
      <c r="Z21" s="56" t="s">
        <v>383</v>
      </c>
    </row>
    <row r="22" spans="1:26" ht="18.75" customHeight="1">
      <c r="A22" s="4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241.8</v>
      </c>
      <c r="G22" s="439">
        <v>302.45</v>
      </c>
      <c r="H22" s="439">
        <v>363.15</v>
      </c>
      <c r="I22" s="439">
        <v>423.75</v>
      </c>
      <c r="J22" s="439">
        <v>767.1</v>
      </c>
      <c r="K22" s="439">
        <v>1237.95</v>
      </c>
      <c r="L22" s="439">
        <v>2393.75</v>
      </c>
      <c r="M22" s="439">
        <v>3791.8</v>
      </c>
      <c r="N22" s="15">
        <v>5394.8</v>
      </c>
      <c r="O22" s="15">
        <v>7175</v>
      </c>
      <c r="P22" s="15">
        <v>9111.75</v>
      </c>
      <c r="Q22" s="15">
        <v>14332.1</v>
      </c>
      <c r="R22" s="15">
        <v>19948.45</v>
      </c>
      <c r="S22" s="15">
        <v>25848.7</v>
      </c>
      <c r="T22" s="15">
        <v>31988.65</v>
      </c>
      <c r="U22" s="15">
        <v>44862.35</v>
      </c>
      <c r="V22" s="15">
        <v>58090.2</v>
      </c>
      <c r="W22" s="15">
        <v>84926.1</v>
      </c>
      <c r="X22" s="15">
        <v>112162.65</v>
      </c>
      <c r="Y22" s="15">
        <v>252236.15</v>
      </c>
      <c r="Z22" s="56" t="s">
        <v>384</v>
      </c>
    </row>
    <row r="23" spans="1:26" ht="18.75" customHeight="1">
      <c r="A23" s="4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200.85</v>
      </c>
      <c r="G23" s="15">
        <v>486.7</v>
      </c>
      <c r="H23" s="15">
        <v>958.6</v>
      </c>
      <c r="I23" s="15">
        <v>1512.45</v>
      </c>
      <c r="J23" s="15">
        <v>2083.35</v>
      </c>
      <c r="K23" s="15">
        <v>2648.8</v>
      </c>
      <c r="L23" s="15">
        <v>3980.2</v>
      </c>
      <c r="M23" s="15">
        <v>5449.75</v>
      </c>
      <c r="N23" s="15">
        <v>6871.85</v>
      </c>
      <c r="O23" s="15">
        <v>8398.5</v>
      </c>
      <c r="P23" s="15">
        <v>9933.3</v>
      </c>
      <c r="Q23" s="15">
        <v>14011.5</v>
      </c>
      <c r="R23" s="15">
        <v>18543.5</v>
      </c>
      <c r="S23" s="15">
        <v>23890.05</v>
      </c>
      <c r="T23" s="15">
        <v>29419.05</v>
      </c>
      <c r="U23" s="15">
        <v>40459.8</v>
      </c>
      <c r="V23" s="15">
        <v>51470.85</v>
      </c>
      <c r="W23" s="15">
        <v>75415.05</v>
      </c>
      <c r="X23" s="15">
        <v>97501.45</v>
      </c>
      <c r="Y23" s="15">
        <v>196803.75</v>
      </c>
      <c r="Z23" s="56" t="s">
        <v>385</v>
      </c>
    </row>
    <row r="24" spans="1:26" ht="18.75" customHeight="1">
      <c r="A24" s="4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204.35</v>
      </c>
      <c r="G24" s="439">
        <v>638.05</v>
      </c>
      <c r="H24" s="439">
        <v>1192.6</v>
      </c>
      <c r="I24" s="439">
        <v>1776.05</v>
      </c>
      <c r="J24" s="439">
        <v>2413.3</v>
      </c>
      <c r="K24" s="439">
        <v>3020.95</v>
      </c>
      <c r="L24" s="439">
        <v>4013.9</v>
      </c>
      <c r="M24" s="439">
        <v>5246.3</v>
      </c>
      <c r="N24" s="15">
        <v>6773.5</v>
      </c>
      <c r="O24" s="15">
        <v>8502</v>
      </c>
      <c r="P24" s="15">
        <v>10237.5</v>
      </c>
      <c r="Q24" s="15">
        <v>14873.8</v>
      </c>
      <c r="R24" s="15">
        <v>19746.5</v>
      </c>
      <c r="S24" s="15">
        <v>24660.5</v>
      </c>
      <c r="T24" s="15">
        <v>29591.65</v>
      </c>
      <c r="U24" s="15">
        <v>39770.65</v>
      </c>
      <c r="V24" s="15">
        <v>49927</v>
      </c>
      <c r="W24" s="15">
        <v>70285</v>
      </c>
      <c r="X24" s="15">
        <v>89637.6</v>
      </c>
      <c r="Y24" s="15">
        <v>180857.05</v>
      </c>
      <c r="Z24" s="56" t="s">
        <v>386</v>
      </c>
    </row>
    <row r="25" spans="1:26" ht="18.75" customHeight="1">
      <c r="A25" s="47" t="s">
        <v>83</v>
      </c>
      <c r="B25" s="15">
        <v>65</v>
      </c>
      <c r="C25" s="15">
        <v>105.95</v>
      </c>
      <c r="D25" s="15">
        <v>175.35</v>
      </c>
      <c r="E25" s="15">
        <v>257.35</v>
      </c>
      <c r="F25" s="15">
        <v>454</v>
      </c>
      <c r="G25" s="15">
        <v>696.2</v>
      </c>
      <c r="H25" s="15">
        <v>1013.95</v>
      </c>
      <c r="I25" s="15">
        <v>1391.2</v>
      </c>
      <c r="J25" s="15">
        <v>1806.05</v>
      </c>
      <c r="K25" s="15">
        <v>2218.8</v>
      </c>
      <c r="L25" s="15">
        <v>3125.75</v>
      </c>
      <c r="M25" s="15">
        <v>4127.1</v>
      </c>
      <c r="N25" s="15">
        <v>5177.55</v>
      </c>
      <c r="O25" s="15">
        <v>6325.2</v>
      </c>
      <c r="P25" s="15">
        <v>7647.3</v>
      </c>
      <c r="Q25" s="15">
        <v>11191.7</v>
      </c>
      <c r="R25" s="15">
        <v>14790.2</v>
      </c>
      <c r="S25" s="15">
        <v>18381.15</v>
      </c>
      <c r="T25" s="15">
        <v>22174.25</v>
      </c>
      <c r="U25" s="15">
        <v>29785.05</v>
      </c>
      <c r="V25" s="15">
        <v>37390.55</v>
      </c>
      <c r="W25" s="15">
        <v>51967.2</v>
      </c>
      <c r="X25" s="15">
        <v>65978.9</v>
      </c>
      <c r="Y25" s="15">
        <v>133621.3</v>
      </c>
      <c r="Z25" s="56" t="s">
        <v>387</v>
      </c>
    </row>
    <row r="26" spans="1:26" ht="18.75" customHeight="1">
      <c r="A26" s="4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0</v>
      </c>
      <c r="H26" s="439">
        <v>475.2</v>
      </c>
      <c r="I26" s="439">
        <v>931.9</v>
      </c>
      <c r="J26" s="439">
        <v>1581.4</v>
      </c>
      <c r="K26" s="439">
        <v>2030.4</v>
      </c>
      <c r="L26" s="439">
        <v>3463.55</v>
      </c>
      <c r="M26" s="439">
        <v>4914</v>
      </c>
      <c r="N26" s="15">
        <v>6349.6</v>
      </c>
      <c r="O26" s="15">
        <v>8272.8</v>
      </c>
      <c r="P26" s="15">
        <v>10186</v>
      </c>
      <c r="Q26" s="15">
        <v>14983.3</v>
      </c>
      <c r="R26" s="15">
        <v>20252.15</v>
      </c>
      <c r="S26" s="15">
        <v>25833.75</v>
      </c>
      <c r="T26" s="15">
        <v>31430.15</v>
      </c>
      <c r="U26" s="15">
        <v>42772.3</v>
      </c>
      <c r="V26" s="15">
        <v>54163.4</v>
      </c>
      <c r="W26" s="15">
        <v>77006.45</v>
      </c>
      <c r="X26" s="15">
        <v>99826.55</v>
      </c>
      <c r="Y26" s="15">
        <v>204484.5</v>
      </c>
      <c r="Z26" s="56" t="s">
        <v>388</v>
      </c>
    </row>
    <row r="27" spans="1:26" ht="18.75" customHeight="1">
      <c r="A27" s="4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185</v>
      </c>
      <c r="J27" s="439">
        <v>654</v>
      </c>
      <c r="K27" s="439">
        <v>1206</v>
      </c>
      <c r="L27" s="439">
        <v>2386</v>
      </c>
      <c r="M27" s="439">
        <v>3606</v>
      </c>
      <c r="N27" s="15">
        <v>4915</v>
      </c>
      <c r="O27" s="15">
        <v>6394</v>
      </c>
      <c r="P27" s="15">
        <v>8008</v>
      </c>
      <c r="Q27" s="15">
        <v>12313</v>
      </c>
      <c r="R27" s="15">
        <v>16709</v>
      </c>
      <c r="S27" s="15">
        <v>21460</v>
      </c>
      <c r="T27" s="15">
        <v>26277</v>
      </c>
      <c r="U27" s="15">
        <v>36115</v>
      </c>
      <c r="V27" s="15">
        <v>46224</v>
      </c>
      <c r="W27" s="15">
        <v>66484</v>
      </c>
      <c r="X27" s="15">
        <v>86814</v>
      </c>
      <c r="Y27" s="15">
        <v>189996</v>
      </c>
      <c r="Z27" s="56" t="s">
        <v>389</v>
      </c>
    </row>
    <row r="28" spans="1:26" ht="18.75" customHeight="1">
      <c r="A28" s="4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15.3</v>
      </c>
      <c r="G28" s="439">
        <v>266</v>
      </c>
      <c r="H28" s="439">
        <v>529.7</v>
      </c>
      <c r="I28" s="439">
        <v>817.5</v>
      </c>
      <c r="J28" s="439">
        <v>1242.6</v>
      </c>
      <c r="K28" s="439">
        <v>1722.2</v>
      </c>
      <c r="L28" s="439">
        <v>2720.6</v>
      </c>
      <c r="M28" s="439">
        <v>3932.7</v>
      </c>
      <c r="N28" s="15">
        <v>5275.6</v>
      </c>
      <c r="O28" s="15">
        <v>6710</v>
      </c>
      <c r="P28" s="15">
        <v>8209.9</v>
      </c>
      <c r="Q28" s="15">
        <v>12268</v>
      </c>
      <c r="R28" s="15">
        <v>16618.1</v>
      </c>
      <c r="S28" s="15">
        <v>21308.95</v>
      </c>
      <c r="T28" s="15">
        <v>26091.35</v>
      </c>
      <c r="U28" s="15">
        <v>35826.1</v>
      </c>
      <c r="V28" s="15">
        <v>45859.05</v>
      </c>
      <c r="W28" s="15">
        <v>66302</v>
      </c>
      <c r="X28" s="15">
        <v>87370</v>
      </c>
      <c r="Y28" s="15">
        <v>195507.9</v>
      </c>
      <c r="Z28" s="56" t="s">
        <v>390</v>
      </c>
    </row>
    <row r="29" spans="1:26" ht="18.75" customHeight="1">
      <c r="A29" s="4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282.85</v>
      </c>
      <c r="I29" s="439">
        <v>663.6</v>
      </c>
      <c r="J29" s="439">
        <v>1171.65</v>
      </c>
      <c r="K29" s="439">
        <v>1812.3</v>
      </c>
      <c r="L29" s="439">
        <v>3239.5</v>
      </c>
      <c r="M29" s="439">
        <v>4729.05</v>
      </c>
      <c r="N29" s="15">
        <v>6364.15</v>
      </c>
      <c r="O29" s="15">
        <v>7988.4</v>
      </c>
      <c r="P29" s="15">
        <v>9583.8</v>
      </c>
      <c r="Q29" s="15">
        <v>13794.8</v>
      </c>
      <c r="R29" s="15">
        <v>18280.8</v>
      </c>
      <c r="S29" s="15">
        <v>23086.7</v>
      </c>
      <c r="T29" s="15">
        <v>27902.6</v>
      </c>
      <c r="U29" s="15">
        <v>37991.55</v>
      </c>
      <c r="V29" s="15">
        <v>48386.35</v>
      </c>
      <c r="W29" s="15">
        <v>70192.55</v>
      </c>
      <c r="X29" s="15">
        <v>92121.75</v>
      </c>
      <c r="Y29" s="15">
        <v>207495.25</v>
      </c>
      <c r="Z29" s="56" t="s">
        <v>391</v>
      </c>
    </row>
    <row r="30" spans="1:26" ht="18.75" customHeight="1">
      <c r="A30" s="4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301.4</v>
      </c>
      <c r="H30" s="15">
        <v>541.65</v>
      </c>
      <c r="I30" s="15">
        <v>756.5</v>
      </c>
      <c r="J30" s="15">
        <v>908.45</v>
      </c>
      <c r="K30" s="15">
        <v>1180.95</v>
      </c>
      <c r="L30" s="15">
        <v>2035.2</v>
      </c>
      <c r="M30" s="15">
        <v>3363.75</v>
      </c>
      <c r="N30" s="15">
        <v>4886</v>
      </c>
      <c r="O30" s="15">
        <v>6669.35</v>
      </c>
      <c r="P30" s="15">
        <v>8484.35</v>
      </c>
      <c r="Q30" s="15">
        <v>13802.45</v>
      </c>
      <c r="R30" s="15">
        <v>19325.05</v>
      </c>
      <c r="S30" s="15">
        <v>24871.15</v>
      </c>
      <c r="T30" s="15">
        <v>30688.75</v>
      </c>
      <c r="U30" s="15">
        <v>42999.6</v>
      </c>
      <c r="V30" s="15">
        <v>55857.2</v>
      </c>
      <c r="W30" s="15">
        <v>82030.7</v>
      </c>
      <c r="X30" s="15">
        <v>108444.85</v>
      </c>
      <c r="Y30" s="15">
        <v>241012.85</v>
      </c>
      <c r="Z30" s="56" t="s">
        <v>392</v>
      </c>
    </row>
    <row r="31" spans="1:26" ht="18.75" customHeight="1">
      <c r="A31" s="4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244.35</v>
      </c>
      <c r="J31" s="439">
        <v>897.3</v>
      </c>
      <c r="K31" s="439">
        <v>1767.35</v>
      </c>
      <c r="L31" s="439">
        <v>4134.1</v>
      </c>
      <c r="M31" s="439">
        <v>6829.15</v>
      </c>
      <c r="N31" s="15">
        <v>8974.1</v>
      </c>
      <c r="O31" s="15">
        <v>10622.4</v>
      </c>
      <c r="P31" s="15">
        <v>12416.05</v>
      </c>
      <c r="Q31" s="15">
        <v>17002.55</v>
      </c>
      <c r="R31" s="15">
        <v>22066.7</v>
      </c>
      <c r="S31" s="15">
        <v>27992.75</v>
      </c>
      <c r="T31" s="15">
        <v>34013.4</v>
      </c>
      <c r="U31" s="15">
        <v>46913.95</v>
      </c>
      <c r="V31" s="15">
        <v>60403.2</v>
      </c>
      <c r="W31" s="15">
        <v>88942.7</v>
      </c>
      <c r="X31" s="15">
        <v>119193.65</v>
      </c>
      <c r="Y31" s="15">
        <v>266100</v>
      </c>
      <c r="Z31" s="56" t="s">
        <v>393</v>
      </c>
    </row>
    <row r="32" spans="1:26" ht="18.75" customHeight="1">
      <c r="A32" s="4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449.2</v>
      </c>
      <c r="H32" s="15">
        <v>1038.6</v>
      </c>
      <c r="I32" s="15">
        <v>1679.1</v>
      </c>
      <c r="J32" s="15">
        <v>2321.5</v>
      </c>
      <c r="K32" s="15">
        <v>2719.2</v>
      </c>
      <c r="L32" s="15">
        <v>3542.05</v>
      </c>
      <c r="M32" s="15">
        <v>4760.9</v>
      </c>
      <c r="N32" s="15">
        <v>6018.4</v>
      </c>
      <c r="O32" s="15">
        <v>7384.75</v>
      </c>
      <c r="P32" s="15">
        <v>8808.05</v>
      </c>
      <c r="Q32" s="15">
        <v>12843.55</v>
      </c>
      <c r="R32" s="15">
        <v>17892.5</v>
      </c>
      <c r="S32" s="15">
        <v>24462.75</v>
      </c>
      <c r="T32" s="15">
        <v>30729.15</v>
      </c>
      <c r="U32" s="15">
        <v>42352.45</v>
      </c>
      <c r="V32" s="15">
        <v>54182.85</v>
      </c>
      <c r="W32" s="15">
        <v>78864.7</v>
      </c>
      <c r="X32" s="15">
        <v>102102.25</v>
      </c>
      <c r="Y32" s="15">
        <v>216011.25</v>
      </c>
      <c r="Z32" s="56" t="s">
        <v>394</v>
      </c>
    </row>
    <row r="33" spans="1:26" ht="18.75" customHeight="1">
      <c r="A33" s="47" t="s">
        <v>21</v>
      </c>
      <c r="B33" s="439">
        <v>0</v>
      </c>
      <c r="C33" s="439">
        <v>0</v>
      </c>
      <c r="D33" s="439">
        <v>49.05</v>
      </c>
      <c r="E33" s="439">
        <v>126.05</v>
      </c>
      <c r="F33" s="439">
        <v>287.25</v>
      </c>
      <c r="G33" s="439">
        <v>560.95</v>
      </c>
      <c r="H33" s="439">
        <v>909.2</v>
      </c>
      <c r="I33" s="439">
        <v>1442.2</v>
      </c>
      <c r="J33" s="439">
        <v>2138.65</v>
      </c>
      <c r="K33" s="439">
        <v>2784.75</v>
      </c>
      <c r="L33" s="439">
        <v>4256.25</v>
      </c>
      <c r="M33" s="439">
        <v>6354.6</v>
      </c>
      <c r="N33" s="15">
        <v>8992.6</v>
      </c>
      <c r="O33" s="15">
        <v>11182.1</v>
      </c>
      <c r="P33" s="15">
        <v>13489.05</v>
      </c>
      <c r="Q33" s="15">
        <v>19356.75</v>
      </c>
      <c r="R33" s="15">
        <v>25638.25</v>
      </c>
      <c r="S33" s="15">
        <v>32331.85</v>
      </c>
      <c r="T33" s="15">
        <v>39233.8</v>
      </c>
      <c r="U33" s="15">
        <v>53348.65</v>
      </c>
      <c r="V33" s="15">
        <v>68005.65</v>
      </c>
      <c r="W33" s="15">
        <v>97356.5</v>
      </c>
      <c r="X33" s="15">
        <v>122384.65</v>
      </c>
      <c r="Y33" s="15">
        <v>247608.95</v>
      </c>
      <c r="Z33" s="56" t="s">
        <v>395</v>
      </c>
    </row>
    <row r="34" spans="1:26" ht="18.75" customHeight="1">
      <c r="A34" s="4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1025.6</v>
      </c>
      <c r="M34" s="15">
        <v>2346.9</v>
      </c>
      <c r="N34" s="15">
        <v>4103</v>
      </c>
      <c r="O34" s="15">
        <v>5772.35</v>
      </c>
      <c r="P34" s="15">
        <v>7804.3</v>
      </c>
      <c r="Q34" s="15">
        <v>13393.7</v>
      </c>
      <c r="R34" s="15">
        <v>19244</v>
      </c>
      <c r="S34" s="15">
        <v>25096.95</v>
      </c>
      <c r="T34" s="15">
        <v>31108.05</v>
      </c>
      <c r="U34" s="15">
        <v>43204.15</v>
      </c>
      <c r="V34" s="15">
        <v>55419.75</v>
      </c>
      <c r="W34" s="15">
        <v>80886.25</v>
      </c>
      <c r="X34" s="15">
        <v>107650.4</v>
      </c>
      <c r="Y34" s="15">
        <v>249398.25</v>
      </c>
      <c r="Z34" s="56" t="s">
        <v>396</v>
      </c>
    </row>
    <row r="35" spans="1:26" ht="18.75" customHeight="1">
      <c r="A35" s="4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37.65</v>
      </c>
      <c r="G35" s="439">
        <v>258.8</v>
      </c>
      <c r="H35" s="439">
        <v>778.4</v>
      </c>
      <c r="I35" s="439">
        <v>1349.6</v>
      </c>
      <c r="J35" s="439">
        <v>2128.8</v>
      </c>
      <c r="K35" s="439">
        <v>2941.8</v>
      </c>
      <c r="L35" s="439">
        <v>4549.7</v>
      </c>
      <c r="M35" s="439">
        <v>6518.75</v>
      </c>
      <c r="N35" s="15">
        <v>8561.15</v>
      </c>
      <c r="O35" s="15">
        <v>10603.7</v>
      </c>
      <c r="P35" s="15">
        <v>12646.1</v>
      </c>
      <c r="Q35" s="15">
        <v>18318.25</v>
      </c>
      <c r="R35" s="15">
        <v>24250.85</v>
      </c>
      <c r="S35" s="15">
        <v>30183.4</v>
      </c>
      <c r="T35" s="15">
        <v>36115.9</v>
      </c>
      <c r="U35" s="15">
        <v>49249.1</v>
      </c>
      <c r="V35" s="15">
        <v>63531.2</v>
      </c>
      <c r="W35" s="15">
        <v>92095.3</v>
      </c>
      <c r="X35" s="15">
        <v>120772.6</v>
      </c>
      <c r="Y35" s="15">
        <v>266782.5</v>
      </c>
      <c r="Z35" s="56" t="s">
        <v>397</v>
      </c>
    </row>
    <row r="36" spans="1:26" ht="18.75" customHeight="1">
      <c r="A36" s="4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56"/>
    </row>
    <row r="37" spans="1:26" ht="18.75" customHeight="1">
      <c r="A37" s="49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55.3</v>
      </c>
      <c r="K37" s="439">
        <v>99.8</v>
      </c>
      <c r="L37" s="439">
        <v>188.7</v>
      </c>
      <c r="M37" s="439">
        <v>343.3</v>
      </c>
      <c r="N37" s="15">
        <v>601.8</v>
      </c>
      <c r="O37" s="15">
        <v>870.1</v>
      </c>
      <c r="P37" s="15">
        <v>1215.2</v>
      </c>
      <c r="Q37" s="15">
        <v>2294.1</v>
      </c>
      <c r="R37" s="15">
        <v>3829.2</v>
      </c>
      <c r="S37" s="15">
        <v>6371.8</v>
      </c>
      <c r="T37" s="15">
        <v>9295.2</v>
      </c>
      <c r="U37" s="15">
        <v>15142</v>
      </c>
      <c r="V37" s="15">
        <v>20988.7</v>
      </c>
      <c r="W37" s="15">
        <v>32682.2</v>
      </c>
      <c r="X37" s="15">
        <v>44375.7</v>
      </c>
      <c r="Y37" s="15">
        <v>102170.6</v>
      </c>
      <c r="Z37" s="56" t="s">
        <v>91</v>
      </c>
    </row>
    <row r="38" spans="1:24" ht="18.75" customHeight="1">
      <c r="A38" s="57"/>
      <c r="B38" s="58"/>
      <c r="C38" s="58"/>
      <c r="D38" s="58"/>
      <c r="E38" s="58"/>
      <c r="F38" s="58"/>
      <c r="G38" s="58"/>
      <c r="H38" s="58"/>
      <c r="I38" s="59"/>
      <c r="J38" s="59"/>
      <c r="K38" s="59"/>
      <c r="L38" s="59"/>
      <c r="M38" s="5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</row>
    <row r="39" spans="1:25" ht="18.75" customHeight="1">
      <c r="A39" s="40"/>
      <c r="B39" s="551" t="s">
        <v>24</v>
      </c>
      <c r="C39" s="552"/>
      <c r="D39" s="552"/>
      <c r="E39" s="552"/>
      <c r="F39" s="552"/>
      <c r="G39" s="552"/>
      <c r="H39" s="552"/>
      <c r="I39" s="552"/>
      <c r="J39" s="552"/>
      <c r="K39" s="552"/>
      <c r="L39" s="552"/>
      <c r="M39" s="550"/>
      <c r="N39" s="551" t="s">
        <v>398</v>
      </c>
      <c r="O39" s="552"/>
      <c r="P39" s="552"/>
      <c r="Q39" s="552"/>
      <c r="R39" s="552"/>
      <c r="S39" s="552"/>
      <c r="T39" s="552"/>
      <c r="U39" s="552"/>
      <c r="V39" s="552"/>
      <c r="W39" s="552"/>
      <c r="X39" s="552"/>
      <c r="Y39" s="550"/>
    </row>
    <row r="40" spans="1:26" ht="18.75" customHeight="1">
      <c r="A40" s="47" t="s">
        <v>169</v>
      </c>
      <c r="B40" s="11">
        <v>0.384</v>
      </c>
      <c r="C40" s="11">
        <v>0.32</v>
      </c>
      <c r="D40" s="11">
        <v>0.5634285714285714</v>
      </c>
      <c r="E40" s="11">
        <v>0.9990000000000001</v>
      </c>
      <c r="F40" s="11">
        <v>1.8112000000000004</v>
      </c>
      <c r="G40" s="11">
        <v>2.291333333333333</v>
      </c>
      <c r="H40" s="11">
        <v>3.0417142857142854</v>
      </c>
      <c r="I40" s="11">
        <v>3.4664999999999995</v>
      </c>
      <c r="J40" s="11">
        <v>4.118888888888889</v>
      </c>
      <c r="K40" s="11">
        <v>4.5809999999999995</v>
      </c>
      <c r="L40" s="11">
        <v>5.718833333333333</v>
      </c>
      <c r="M40" s="11">
        <v>6.203</v>
      </c>
      <c r="N40" s="11">
        <v>7.167000000000002</v>
      </c>
      <c r="O40" s="11">
        <v>7.909111111111111</v>
      </c>
      <c r="P40" s="11">
        <v>8.502799999999999</v>
      </c>
      <c r="Q40" s="11">
        <v>9.91736</v>
      </c>
      <c r="R40" s="11">
        <v>11.1134</v>
      </c>
      <c r="S40" s="11">
        <v>12.1872</v>
      </c>
      <c r="T40" s="11">
        <v>13.15125</v>
      </c>
      <c r="U40" s="11">
        <v>14.731839999999998</v>
      </c>
      <c r="V40" s="11">
        <v>16.0631</v>
      </c>
      <c r="W40" s="11">
        <v>18.374050000000004</v>
      </c>
      <c r="X40" s="11">
        <v>20.07526</v>
      </c>
      <c r="Y40" s="11">
        <v>23.48665</v>
      </c>
      <c r="Z40" s="56" t="s">
        <v>372</v>
      </c>
    </row>
    <row r="41" spans="1:26" ht="18.75" customHeight="1">
      <c r="A41" s="4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0.32620000000000005</v>
      </c>
      <c r="G41" s="440">
        <v>1.1886666666666668</v>
      </c>
      <c r="H41" s="440">
        <v>2.223857142857143</v>
      </c>
      <c r="I41" s="440">
        <v>3.15975</v>
      </c>
      <c r="J41" s="440">
        <v>4.273666666666667</v>
      </c>
      <c r="K41" s="440">
        <v>5.6403</v>
      </c>
      <c r="L41" s="440">
        <v>7.736916666666667</v>
      </c>
      <c r="M41" s="440">
        <v>9.057142857142857</v>
      </c>
      <c r="N41" s="440">
        <v>10.000625</v>
      </c>
      <c r="O41" s="440">
        <v>10.836777777777778</v>
      </c>
      <c r="P41" s="440">
        <v>11.64785</v>
      </c>
      <c r="Q41" s="440">
        <v>13.286720000000003</v>
      </c>
      <c r="R41" s="440">
        <v>14.708100000000002</v>
      </c>
      <c r="S41" s="440">
        <v>15.93797142857143</v>
      </c>
      <c r="T41" s="440">
        <v>17.067275000000002</v>
      </c>
      <c r="U41" s="440">
        <v>18.73002</v>
      </c>
      <c r="V41" s="440">
        <v>19.892733333333332</v>
      </c>
      <c r="W41" s="440">
        <v>21.6296</v>
      </c>
      <c r="X41" s="440">
        <v>22.808719999999997</v>
      </c>
      <c r="Y41" s="440">
        <v>25.385365000000004</v>
      </c>
      <c r="Z41" s="56" t="s">
        <v>373</v>
      </c>
    </row>
    <row r="42" spans="1:26" ht="18.75" customHeight="1">
      <c r="A42" s="4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0.34</v>
      </c>
      <c r="G42" s="11">
        <v>1.1526666666666665</v>
      </c>
      <c r="H42" s="11">
        <v>2.5180000000000002</v>
      </c>
      <c r="I42" s="11">
        <v>3.89625</v>
      </c>
      <c r="J42" s="11">
        <v>4.723333333333334</v>
      </c>
      <c r="K42" s="11">
        <v>5.385</v>
      </c>
      <c r="L42" s="11">
        <v>6.403833333333334</v>
      </c>
      <c r="M42" s="11">
        <v>7.356428571428572</v>
      </c>
      <c r="N42" s="11">
        <v>8.05125</v>
      </c>
      <c r="O42" s="11">
        <v>8.71811111111111</v>
      </c>
      <c r="P42" s="11">
        <v>9.501800000000001</v>
      </c>
      <c r="Q42" s="11">
        <v>10.927840000000002</v>
      </c>
      <c r="R42" s="11">
        <v>12.008000000000001</v>
      </c>
      <c r="S42" s="11">
        <v>12.992571428571429</v>
      </c>
      <c r="T42" s="11">
        <v>13.730999999999998</v>
      </c>
      <c r="U42" s="11">
        <v>14.83412</v>
      </c>
      <c r="V42" s="11">
        <v>15.766666666666667</v>
      </c>
      <c r="W42" s="11">
        <v>16.94375</v>
      </c>
      <c r="X42" s="11">
        <v>17.64546</v>
      </c>
      <c r="Y42" s="11">
        <v>18.37318</v>
      </c>
      <c r="Z42" s="56" t="s">
        <v>374</v>
      </c>
    </row>
    <row r="43" spans="1:26" ht="18.75" customHeight="1">
      <c r="A43" s="4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1.8581942857142855</v>
      </c>
      <c r="I43" s="11">
        <v>3.3076000000000003</v>
      </c>
      <c r="J43" s="11">
        <v>4.468888888888889</v>
      </c>
      <c r="K43" s="11">
        <v>5.367343999999999</v>
      </c>
      <c r="L43" s="11">
        <v>6.740506666666667</v>
      </c>
      <c r="M43" s="11">
        <v>7.633977142857143</v>
      </c>
      <c r="N43" s="11">
        <v>8.22764</v>
      </c>
      <c r="O43" s="11">
        <v>8.67239111111111</v>
      </c>
      <c r="P43" s="11">
        <v>9.028191999999999</v>
      </c>
      <c r="Q43" s="11">
        <v>9.742016</v>
      </c>
      <c r="R43" s="11">
        <v>10.340202666666666</v>
      </c>
      <c r="S43" s="11">
        <v>10.828630857142857</v>
      </c>
      <c r="T43" s="11">
        <v>11.194952</v>
      </c>
      <c r="U43" s="11">
        <v>11.7078016</v>
      </c>
      <c r="V43" s="11">
        <v>12.044605333333337</v>
      </c>
      <c r="W43" s="11">
        <v>12.473254</v>
      </c>
      <c r="X43" s="11">
        <v>12.727385600000002</v>
      </c>
      <c r="Y43" s="11">
        <v>13.2402352</v>
      </c>
      <c r="Z43" s="56" t="s">
        <v>375</v>
      </c>
    </row>
    <row r="44" spans="1:26" ht="18.75" customHeight="1">
      <c r="A44" s="47" t="s">
        <v>76</v>
      </c>
      <c r="B44" s="11">
        <v>0.1696</v>
      </c>
      <c r="C44" s="11">
        <v>0.349</v>
      </c>
      <c r="D44" s="11">
        <v>0.5531428571428572</v>
      </c>
      <c r="E44" s="11">
        <v>0.7815000000000001</v>
      </c>
      <c r="F44" s="11">
        <v>1.2802</v>
      </c>
      <c r="G44" s="11">
        <v>1.8241666666666667</v>
      </c>
      <c r="H44" s="11">
        <v>2.329857142857143</v>
      </c>
      <c r="I44" s="11">
        <v>2.8020000000000005</v>
      </c>
      <c r="J44" s="11">
        <v>3.3731111111111116</v>
      </c>
      <c r="K44" s="11">
        <v>3.8850999999999996</v>
      </c>
      <c r="L44" s="11">
        <v>4.52675</v>
      </c>
      <c r="M44" s="11">
        <v>4.7877857142857145</v>
      </c>
      <c r="N44" s="11">
        <v>5.325500000000001</v>
      </c>
      <c r="O44" s="11">
        <v>5.791777777777777</v>
      </c>
      <c r="P44" s="11">
        <v>6.171299999999999</v>
      </c>
      <c r="Q44" s="11">
        <v>7.0718000000000005</v>
      </c>
      <c r="R44" s="11">
        <v>7.877799999999999</v>
      </c>
      <c r="S44" s="11">
        <v>8.522428571428572</v>
      </c>
      <c r="T44" s="11">
        <v>9.005925000000001</v>
      </c>
      <c r="U44" s="11">
        <v>9.6828</v>
      </c>
      <c r="V44" s="11">
        <v>10.129466666666668</v>
      </c>
      <c r="W44" s="11">
        <v>10.694675</v>
      </c>
      <c r="X44" s="11">
        <v>11.03104</v>
      </c>
      <c r="Y44" s="11">
        <v>11.311255</v>
      </c>
      <c r="Z44" s="56" t="s">
        <v>376</v>
      </c>
    </row>
    <row r="45" spans="1:26" ht="18.75" customHeight="1">
      <c r="A45" s="47" t="s">
        <v>79</v>
      </c>
      <c r="B45" s="11">
        <v>0</v>
      </c>
      <c r="C45" s="11">
        <v>0</v>
      </c>
      <c r="D45" s="11">
        <v>0</v>
      </c>
      <c r="E45" s="11">
        <v>1.155</v>
      </c>
      <c r="F45" s="11">
        <v>3.0984000000000003</v>
      </c>
      <c r="G45" s="11">
        <v>4.1675</v>
      </c>
      <c r="H45" s="11">
        <v>4.814857142857143</v>
      </c>
      <c r="I45" s="11">
        <v>5.3001249999999995</v>
      </c>
      <c r="J45" s="11">
        <v>5.677666666666666</v>
      </c>
      <c r="K45" s="11">
        <v>6.0612</v>
      </c>
      <c r="L45" s="11">
        <v>6.61375</v>
      </c>
      <c r="M45" s="11">
        <v>7.202642857142857</v>
      </c>
      <c r="N45" s="11">
        <v>7.627437499999999</v>
      </c>
      <c r="O45" s="11">
        <v>7.942555555555556</v>
      </c>
      <c r="P45" s="11">
        <v>8.35785</v>
      </c>
      <c r="Q45" s="11">
        <v>9.099839999999999</v>
      </c>
      <c r="R45" s="11">
        <v>9.6217</v>
      </c>
      <c r="S45" s="11">
        <v>9.994457142857142</v>
      </c>
      <c r="T45" s="11">
        <v>10.274025000000002</v>
      </c>
      <c r="U45" s="11">
        <v>10.66542</v>
      </c>
      <c r="V45" s="11">
        <v>10.921833333333334</v>
      </c>
      <c r="W45" s="11">
        <v>11.249125</v>
      </c>
      <c r="X45" s="11">
        <v>11.442779999999999</v>
      </c>
      <c r="Y45" s="11">
        <v>11.834175</v>
      </c>
      <c r="Z45" s="56" t="s">
        <v>377</v>
      </c>
    </row>
    <row r="46" spans="1:26" ht="18.75" customHeight="1">
      <c r="A46" s="4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0.4818</v>
      </c>
      <c r="G46" s="11">
        <v>1.1178333333333332</v>
      </c>
      <c r="H46" s="11">
        <v>1.8858571428571427</v>
      </c>
      <c r="I46" s="11">
        <v>2.757125</v>
      </c>
      <c r="J46" s="11">
        <v>3.670111111111111</v>
      </c>
      <c r="K46" s="11">
        <v>4.5305</v>
      </c>
      <c r="L46" s="11">
        <v>5.655833333333334</v>
      </c>
      <c r="M46" s="11">
        <v>6.607071428571428</v>
      </c>
      <c r="N46" s="11">
        <v>7.317250000000001</v>
      </c>
      <c r="O46" s="11">
        <v>7.870444444444447</v>
      </c>
      <c r="P46" s="11">
        <v>8.375300000000001</v>
      </c>
      <c r="Q46" s="11">
        <v>9.460799999999999</v>
      </c>
      <c r="R46" s="11">
        <v>10.201033333333333</v>
      </c>
      <c r="S46" s="11">
        <v>10.85897142857143</v>
      </c>
      <c r="T46" s="11">
        <v>11.39275</v>
      </c>
      <c r="U46" s="11">
        <v>12.206159999999999</v>
      </c>
      <c r="V46" s="11">
        <v>12.80875</v>
      </c>
      <c r="W46" s="11">
        <v>13.6359375</v>
      </c>
      <c r="X46" s="11">
        <v>14.1323</v>
      </c>
      <c r="Y46" s="11">
        <v>14.46954</v>
      </c>
      <c r="Z46" s="56" t="s">
        <v>378</v>
      </c>
    </row>
    <row r="47" spans="1:26" ht="18.75" customHeight="1">
      <c r="A47" s="4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1.7068000000000003</v>
      </c>
      <c r="G47" s="440">
        <v>2.9125</v>
      </c>
      <c r="H47" s="440">
        <v>3.802714285714285</v>
      </c>
      <c r="I47" s="440">
        <v>4.5878749999999995</v>
      </c>
      <c r="J47" s="440">
        <v>5.4751111111111115</v>
      </c>
      <c r="K47" s="440">
        <v>5.961399999999999</v>
      </c>
      <c r="L47" s="440">
        <v>6.544749999999999</v>
      </c>
      <c r="M47" s="440">
        <v>7.44942857142857</v>
      </c>
      <c r="N47" s="440">
        <v>8.2105625</v>
      </c>
      <c r="O47" s="440">
        <v>8.839222222222222</v>
      </c>
      <c r="P47" s="440">
        <v>9.410699999999999</v>
      </c>
      <c r="Q47" s="440">
        <v>10.8204</v>
      </c>
      <c r="R47" s="440">
        <v>11.785599999999999</v>
      </c>
      <c r="S47" s="440">
        <v>12.551228571428572</v>
      </c>
      <c r="T47" s="440">
        <v>13.187674999999999</v>
      </c>
      <c r="U47" s="440">
        <v>14.20774</v>
      </c>
      <c r="V47" s="440">
        <v>15.006116666666665</v>
      </c>
      <c r="W47" s="440">
        <v>16.2552125</v>
      </c>
      <c r="X47" s="440">
        <v>17.151099999999996</v>
      </c>
      <c r="Y47" s="440">
        <v>19.202144999999998</v>
      </c>
      <c r="Z47" s="56" t="s">
        <v>379</v>
      </c>
    </row>
    <row r="48" spans="1:26" ht="18.75" customHeight="1">
      <c r="A48" s="47" t="s">
        <v>88</v>
      </c>
      <c r="B48" s="440">
        <v>0</v>
      </c>
      <c r="C48" s="440">
        <v>0</v>
      </c>
      <c r="D48" s="440">
        <v>0</v>
      </c>
      <c r="E48" s="440">
        <v>0.029750000000000002</v>
      </c>
      <c r="F48" s="440">
        <v>0.2426</v>
      </c>
      <c r="G48" s="440">
        <v>0.5575</v>
      </c>
      <c r="H48" s="440">
        <v>0.9175714285714285</v>
      </c>
      <c r="I48" s="440">
        <v>1.2801249999999997</v>
      </c>
      <c r="J48" s="440">
        <v>1.586888888888889</v>
      </c>
      <c r="K48" s="440">
        <v>1.8419</v>
      </c>
      <c r="L48" s="440">
        <v>2.22</v>
      </c>
      <c r="M48" s="440">
        <v>2.4757857142857143</v>
      </c>
      <c r="N48" s="440">
        <v>2.7065625</v>
      </c>
      <c r="O48" s="440">
        <v>2.8926111111111115</v>
      </c>
      <c r="P48" s="440">
        <v>3.2863500000000005</v>
      </c>
      <c r="Q48" s="440">
        <v>3.9770800000000004</v>
      </c>
      <c r="R48" s="440">
        <v>4.497233333333334</v>
      </c>
      <c r="S48" s="440">
        <v>5.3094</v>
      </c>
      <c r="T48" s="440">
        <v>6.335125</v>
      </c>
      <c r="U48" s="440">
        <v>8.162779999999998</v>
      </c>
      <c r="V48" s="440">
        <v>9.245316666666668</v>
      </c>
      <c r="W48" s="440">
        <v>9.875487499999998</v>
      </c>
      <c r="X48" s="440">
        <v>10.029219999999999</v>
      </c>
      <c r="Y48" s="440">
        <v>10.340245</v>
      </c>
      <c r="Z48" s="56" t="s">
        <v>380</v>
      </c>
    </row>
    <row r="49" spans="1:26" ht="18.75" customHeight="1">
      <c r="A49" s="47" t="s">
        <v>19</v>
      </c>
      <c r="B49" s="440">
        <v>0</v>
      </c>
      <c r="C49" s="440">
        <v>0</v>
      </c>
      <c r="D49" s="440">
        <v>0.6422857142857143</v>
      </c>
      <c r="E49" s="440">
        <v>0.76475</v>
      </c>
      <c r="F49" s="440">
        <v>1.425</v>
      </c>
      <c r="G49" s="440">
        <v>2.059166666666667</v>
      </c>
      <c r="H49" s="440">
        <v>3.0684285714285715</v>
      </c>
      <c r="I49" s="440">
        <v>4.3285</v>
      </c>
      <c r="J49" s="440">
        <v>5.495111111111112</v>
      </c>
      <c r="K49" s="440">
        <v>5.79</v>
      </c>
      <c r="L49" s="440">
        <v>7.0215</v>
      </c>
      <c r="M49" s="440">
        <v>7.945928571428571</v>
      </c>
      <c r="N49" s="440">
        <v>8.994625</v>
      </c>
      <c r="O49" s="440">
        <v>9.837944444444444</v>
      </c>
      <c r="P49" s="440">
        <v>10.702150000000001</v>
      </c>
      <c r="Q49" s="440">
        <v>12.38744</v>
      </c>
      <c r="R49" s="440">
        <v>13.817466666666666</v>
      </c>
      <c r="S49" s="440">
        <v>15.15402857142857</v>
      </c>
      <c r="T49" s="440">
        <v>16.04315</v>
      </c>
      <c r="U49" s="440">
        <v>17.66124</v>
      </c>
      <c r="V49" s="440">
        <v>19.088283333333337</v>
      </c>
      <c r="W49" s="440">
        <v>21.180837500000003</v>
      </c>
      <c r="X49" s="440">
        <v>21.63608</v>
      </c>
      <c r="Y49" s="440">
        <v>22.009290000000004</v>
      </c>
      <c r="Z49" s="56" t="s">
        <v>381</v>
      </c>
    </row>
    <row r="50" spans="1:26" ht="18.75" customHeight="1">
      <c r="A50" s="4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0.9262000000000001</v>
      </c>
      <c r="G50" s="11">
        <v>2.5880000000000005</v>
      </c>
      <c r="H50" s="11">
        <v>4.085</v>
      </c>
      <c r="I50" s="11">
        <v>5.28725</v>
      </c>
      <c r="J50" s="11">
        <v>6.394777777777779</v>
      </c>
      <c r="K50" s="11">
        <v>7.2174000000000005</v>
      </c>
      <c r="L50" s="11">
        <v>8.295083333333332</v>
      </c>
      <c r="M50" s="11">
        <v>8.955142857142857</v>
      </c>
      <c r="N50" s="11">
        <v>10.0710625</v>
      </c>
      <c r="O50" s="11">
        <v>11.016000000000002</v>
      </c>
      <c r="P50" s="11">
        <v>11.922800000000002</v>
      </c>
      <c r="Q50" s="11">
        <v>13.631480000000002</v>
      </c>
      <c r="R50" s="11">
        <v>14.92236666666667</v>
      </c>
      <c r="S50" s="11">
        <v>16.037914285714287</v>
      </c>
      <c r="T50" s="11">
        <v>16.925675</v>
      </c>
      <c r="U50" s="11">
        <v>18.4469</v>
      </c>
      <c r="V50" s="11">
        <v>19.596366666666665</v>
      </c>
      <c r="W50" s="11">
        <v>21.033074999999997</v>
      </c>
      <c r="X50" s="11">
        <v>21.89516</v>
      </c>
      <c r="Y50" s="11">
        <v>22.883695</v>
      </c>
      <c r="Z50" s="56" t="s">
        <v>382</v>
      </c>
    </row>
    <row r="51" spans="1:26" ht="18.75" customHeight="1">
      <c r="A51" s="4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0.658</v>
      </c>
      <c r="L51" s="440">
        <v>4.356916666666667</v>
      </c>
      <c r="M51" s="440">
        <v>6.961357142857143</v>
      </c>
      <c r="N51" s="440">
        <v>8.91475</v>
      </c>
      <c r="O51" s="440">
        <v>10.434000000000001</v>
      </c>
      <c r="P51" s="440">
        <v>11.6494</v>
      </c>
      <c r="Q51" s="440">
        <v>14.168439999999999</v>
      </c>
      <c r="R51" s="440">
        <v>15.896033333333332</v>
      </c>
      <c r="S51" s="440">
        <v>17.61237142857143</v>
      </c>
      <c r="T51" s="440">
        <v>18.900575</v>
      </c>
      <c r="U51" s="440">
        <v>20.031</v>
      </c>
      <c r="V51" s="440">
        <v>19.07855</v>
      </c>
      <c r="W51" s="440">
        <v>20.019412499999998</v>
      </c>
      <c r="X51" s="440">
        <v>20.6081</v>
      </c>
      <c r="Y51" s="440">
        <v>22.93443</v>
      </c>
      <c r="Z51" s="56" t="s">
        <v>383</v>
      </c>
    </row>
    <row r="52" spans="1:26" ht="18.75" customHeight="1">
      <c r="A52" s="4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0.9672000000000001</v>
      </c>
      <c r="G52" s="440">
        <v>1.0081666666666667</v>
      </c>
      <c r="H52" s="440">
        <v>1.0375714285714286</v>
      </c>
      <c r="I52" s="440">
        <v>1.059375</v>
      </c>
      <c r="J52" s="440">
        <v>1.7046666666666668</v>
      </c>
      <c r="K52" s="440">
        <v>2.4758999999999998</v>
      </c>
      <c r="L52" s="440">
        <v>3.989583333333333</v>
      </c>
      <c r="M52" s="440">
        <v>5.416857142857142</v>
      </c>
      <c r="N52" s="440">
        <v>6.743499999999999</v>
      </c>
      <c r="O52" s="440">
        <v>7.972222222222222</v>
      </c>
      <c r="P52" s="440">
        <v>9.11175</v>
      </c>
      <c r="Q52" s="440">
        <v>11.465679999999999</v>
      </c>
      <c r="R52" s="440">
        <v>13.29896666666667</v>
      </c>
      <c r="S52" s="440">
        <v>14.770685714285714</v>
      </c>
      <c r="T52" s="440">
        <v>15.994325000000002</v>
      </c>
      <c r="U52" s="440">
        <v>17.94494</v>
      </c>
      <c r="V52" s="440">
        <v>19.3634</v>
      </c>
      <c r="W52" s="440">
        <v>21.231524999999998</v>
      </c>
      <c r="X52" s="440">
        <v>22.43253</v>
      </c>
      <c r="Y52" s="440">
        <v>25.223615</v>
      </c>
      <c r="Z52" s="56" t="s">
        <v>384</v>
      </c>
    </row>
    <row r="53" spans="1:26" ht="18.75" customHeight="1">
      <c r="A53" s="4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0.8033999999999999</v>
      </c>
      <c r="G53" s="11">
        <v>1.6223333333333332</v>
      </c>
      <c r="H53" s="11">
        <v>2.738857142857143</v>
      </c>
      <c r="I53" s="11">
        <v>3.7811250000000003</v>
      </c>
      <c r="J53" s="11">
        <v>4.629666666666667</v>
      </c>
      <c r="K53" s="11">
        <v>5.2976</v>
      </c>
      <c r="L53" s="11">
        <v>6.633666666666667</v>
      </c>
      <c r="M53" s="11">
        <v>7.785357142857142</v>
      </c>
      <c r="N53" s="11">
        <v>8.5898125</v>
      </c>
      <c r="O53" s="11">
        <v>9.331666666666667</v>
      </c>
      <c r="P53" s="11">
        <v>9.9333</v>
      </c>
      <c r="Q53" s="11">
        <v>11.2092</v>
      </c>
      <c r="R53" s="11">
        <v>12.362333333333334</v>
      </c>
      <c r="S53" s="11">
        <v>13.651457142857144</v>
      </c>
      <c r="T53" s="11">
        <v>14.709525000000001</v>
      </c>
      <c r="U53" s="11">
        <v>16.18392</v>
      </c>
      <c r="V53" s="11">
        <v>17.156950000000002</v>
      </c>
      <c r="W53" s="11">
        <v>18.853762499999995</v>
      </c>
      <c r="X53" s="11">
        <v>19.50029</v>
      </c>
      <c r="Y53" s="11">
        <v>19.680375</v>
      </c>
      <c r="Z53" s="56" t="s">
        <v>385</v>
      </c>
    </row>
    <row r="54" spans="1:26" ht="18.75" customHeight="1">
      <c r="A54" s="4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0.8173999999999999</v>
      </c>
      <c r="G54" s="440">
        <v>2.1268333333333334</v>
      </c>
      <c r="H54" s="440">
        <v>3.4074285714285715</v>
      </c>
      <c r="I54" s="440">
        <v>4.440124999999999</v>
      </c>
      <c r="J54" s="440">
        <v>5.3628888888888895</v>
      </c>
      <c r="K54" s="440">
        <v>6.041900000000001</v>
      </c>
      <c r="L54" s="440">
        <v>6.6898333333333335</v>
      </c>
      <c r="M54" s="440">
        <v>7.494714285714286</v>
      </c>
      <c r="N54" s="440">
        <v>8.466875</v>
      </c>
      <c r="O54" s="440">
        <v>9.446666666666667</v>
      </c>
      <c r="P54" s="440">
        <v>10.2375</v>
      </c>
      <c r="Q54" s="440">
        <v>11.899040000000001</v>
      </c>
      <c r="R54" s="440">
        <v>13.164333333333333</v>
      </c>
      <c r="S54" s="440">
        <v>14.091714285714287</v>
      </c>
      <c r="T54" s="440">
        <v>14.795825</v>
      </c>
      <c r="U54" s="440">
        <v>15.908260000000002</v>
      </c>
      <c r="V54" s="440">
        <v>16.642333333333333</v>
      </c>
      <c r="W54" s="440">
        <v>17.57125</v>
      </c>
      <c r="X54" s="440">
        <v>17.92752</v>
      </c>
      <c r="Y54" s="440">
        <v>18.085705</v>
      </c>
      <c r="Z54" s="56" t="s">
        <v>386</v>
      </c>
    </row>
    <row r="55" spans="1:26" ht="18.75" customHeight="1">
      <c r="A55" s="47" t="s">
        <v>83</v>
      </c>
      <c r="B55" s="11">
        <v>0.52</v>
      </c>
      <c r="C55" s="11">
        <v>0.7063333333333333</v>
      </c>
      <c r="D55" s="11">
        <v>1.0020000000000002</v>
      </c>
      <c r="E55" s="11">
        <v>1.28675</v>
      </c>
      <c r="F55" s="11">
        <v>1.8160000000000003</v>
      </c>
      <c r="G55" s="11">
        <v>2.320666666666667</v>
      </c>
      <c r="H55" s="11">
        <v>2.8970000000000002</v>
      </c>
      <c r="I55" s="11">
        <v>3.4779999999999998</v>
      </c>
      <c r="J55" s="11">
        <v>4.013444444444445</v>
      </c>
      <c r="K55" s="11">
        <v>4.437600000000001</v>
      </c>
      <c r="L55" s="11">
        <v>5.209583333333334</v>
      </c>
      <c r="M55" s="11">
        <v>5.895857142857143</v>
      </c>
      <c r="N55" s="11">
        <v>6.471937499999999</v>
      </c>
      <c r="O55" s="11">
        <v>7.0280000000000005</v>
      </c>
      <c r="P55" s="11">
        <v>7.6472999999999995</v>
      </c>
      <c r="Q55" s="11">
        <v>8.95336</v>
      </c>
      <c r="R55" s="11">
        <v>9.860133333333334</v>
      </c>
      <c r="S55" s="11">
        <v>10.503514285714283</v>
      </c>
      <c r="T55" s="11">
        <v>11.087125</v>
      </c>
      <c r="U55" s="11">
        <v>11.91402</v>
      </c>
      <c r="V55" s="11">
        <v>12.463516666666667</v>
      </c>
      <c r="W55" s="11">
        <v>12.991800000000001</v>
      </c>
      <c r="X55" s="11">
        <v>13.19578</v>
      </c>
      <c r="Y55" s="11">
        <v>13.36213</v>
      </c>
      <c r="Z55" s="56" t="s">
        <v>387</v>
      </c>
    </row>
    <row r="56" spans="1:26" ht="18.75" customHeight="1">
      <c r="A56" s="4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0">
        <v>1.3577142857142857</v>
      </c>
      <c r="I56" s="440">
        <v>2.3297499999999998</v>
      </c>
      <c r="J56" s="440">
        <v>3.514222222222222</v>
      </c>
      <c r="K56" s="440">
        <v>4.0608</v>
      </c>
      <c r="L56" s="440">
        <v>5.772583333333333</v>
      </c>
      <c r="M56" s="440">
        <v>7.02</v>
      </c>
      <c r="N56" s="440">
        <v>7.936999999999999</v>
      </c>
      <c r="O56" s="440">
        <v>9.191999999999998</v>
      </c>
      <c r="P56" s="440">
        <v>10.185999999999998</v>
      </c>
      <c r="Q56" s="440">
        <v>11.986640000000001</v>
      </c>
      <c r="R56" s="440">
        <v>13.501433333333331</v>
      </c>
      <c r="S56" s="440">
        <v>14.76214285714286</v>
      </c>
      <c r="T56" s="440">
        <v>15.715075</v>
      </c>
      <c r="U56" s="440">
        <v>17.10892</v>
      </c>
      <c r="V56" s="440">
        <v>18.054466666666666</v>
      </c>
      <c r="W56" s="440">
        <v>19.251612499999997</v>
      </c>
      <c r="X56" s="440">
        <v>19.96531</v>
      </c>
      <c r="Y56" s="440">
        <v>20.44845</v>
      </c>
      <c r="Z56" s="56" t="s">
        <v>388</v>
      </c>
    </row>
    <row r="57" spans="1:26" ht="18.75" customHeight="1">
      <c r="A57" s="4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0.4625</v>
      </c>
      <c r="J57" s="440">
        <v>1.4533333333333334</v>
      </c>
      <c r="K57" s="440">
        <v>2.412</v>
      </c>
      <c r="L57" s="440">
        <v>3.9766666666666666</v>
      </c>
      <c r="M57" s="440">
        <v>5.151428571428571</v>
      </c>
      <c r="N57" s="440">
        <v>6.14375</v>
      </c>
      <c r="O57" s="440">
        <v>7.104444444444444</v>
      </c>
      <c r="P57" s="440">
        <v>8.008</v>
      </c>
      <c r="Q57" s="440">
        <v>9.850399999999999</v>
      </c>
      <c r="R57" s="440">
        <v>11.139333333333333</v>
      </c>
      <c r="S57" s="440">
        <v>12.262857142857143</v>
      </c>
      <c r="T57" s="440">
        <v>13.1385</v>
      </c>
      <c r="U57" s="440">
        <v>14.446</v>
      </c>
      <c r="V57" s="440">
        <v>15.408</v>
      </c>
      <c r="W57" s="440">
        <v>16.621</v>
      </c>
      <c r="X57" s="440">
        <v>17.3628</v>
      </c>
      <c r="Y57" s="440">
        <v>18.9996</v>
      </c>
      <c r="Z57" s="56" t="s">
        <v>389</v>
      </c>
    </row>
    <row r="58" spans="1:26" ht="18.75" customHeight="1">
      <c r="A58" s="4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0.061200000000000004</v>
      </c>
      <c r="G58" s="440">
        <v>0.8866666666666667</v>
      </c>
      <c r="H58" s="440">
        <v>1.5134285714285716</v>
      </c>
      <c r="I58" s="440">
        <v>2.04375</v>
      </c>
      <c r="J58" s="440">
        <v>2.761333333333333</v>
      </c>
      <c r="K58" s="440">
        <v>3.4444000000000004</v>
      </c>
      <c r="L58" s="440">
        <v>4.534333333333333</v>
      </c>
      <c r="M58" s="440">
        <v>5.618142857142857</v>
      </c>
      <c r="N58" s="440">
        <v>6.594499999999999</v>
      </c>
      <c r="O58" s="440">
        <v>7.455555555555554</v>
      </c>
      <c r="P58" s="440">
        <v>8.2099</v>
      </c>
      <c r="Q58" s="440">
        <v>9.8144</v>
      </c>
      <c r="R58" s="440">
        <v>11.078733333333332</v>
      </c>
      <c r="S58" s="440">
        <v>12.176542857142858</v>
      </c>
      <c r="T58" s="440">
        <v>13.045675000000001</v>
      </c>
      <c r="U58" s="440">
        <v>14.33044</v>
      </c>
      <c r="V58" s="440">
        <v>15.28635</v>
      </c>
      <c r="W58" s="440">
        <v>16.5755</v>
      </c>
      <c r="X58" s="440">
        <v>17.474</v>
      </c>
      <c r="Y58" s="440">
        <v>19.55079</v>
      </c>
      <c r="Z58" s="56" t="s">
        <v>390</v>
      </c>
    </row>
    <row r="59" spans="1:26" ht="18.75" customHeight="1">
      <c r="A59" s="4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0.808142857142857</v>
      </c>
      <c r="I59" s="440">
        <v>1.6589999999999998</v>
      </c>
      <c r="J59" s="440">
        <v>2.6036666666666664</v>
      </c>
      <c r="K59" s="440">
        <v>3.6246</v>
      </c>
      <c r="L59" s="440">
        <v>5.399166666666666</v>
      </c>
      <c r="M59" s="440">
        <v>6.7557857142857145</v>
      </c>
      <c r="N59" s="440">
        <v>7.955187499999999</v>
      </c>
      <c r="O59" s="440">
        <v>8.876</v>
      </c>
      <c r="P59" s="440">
        <v>9.5838</v>
      </c>
      <c r="Q59" s="440">
        <v>11.03584</v>
      </c>
      <c r="R59" s="440">
        <v>12.187199999999999</v>
      </c>
      <c r="S59" s="440">
        <v>13.1924</v>
      </c>
      <c r="T59" s="440">
        <v>13.9513</v>
      </c>
      <c r="U59" s="440">
        <v>15.19662</v>
      </c>
      <c r="V59" s="440">
        <v>16.12878333333333</v>
      </c>
      <c r="W59" s="440">
        <v>17.548137499999996</v>
      </c>
      <c r="X59" s="440">
        <v>18.42435</v>
      </c>
      <c r="Y59" s="440">
        <v>20.749525</v>
      </c>
      <c r="Z59" s="56" t="s">
        <v>391</v>
      </c>
    </row>
    <row r="60" spans="1:26" ht="18.75" customHeight="1">
      <c r="A60" s="4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1.0046666666666666</v>
      </c>
      <c r="H60" s="11">
        <v>1.5475714285714286</v>
      </c>
      <c r="I60" s="11">
        <v>1.89125</v>
      </c>
      <c r="J60" s="11">
        <v>2.0187777777777782</v>
      </c>
      <c r="K60" s="11">
        <v>2.3619</v>
      </c>
      <c r="L60" s="11">
        <v>3.392</v>
      </c>
      <c r="M60" s="11">
        <v>4.805357142857143</v>
      </c>
      <c r="N60" s="11">
        <v>6.1075</v>
      </c>
      <c r="O60" s="11">
        <v>7.41038888888889</v>
      </c>
      <c r="P60" s="11">
        <v>8.484350000000001</v>
      </c>
      <c r="Q60" s="11">
        <v>11.041960000000001</v>
      </c>
      <c r="R60" s="11">
        <v>12.883366666666666</v>
      </c>
      <c r="S60" s="11">
        <v>14.212085714285717</v>
      </c>
      <c r="T60" s="11">
        <v>15.344375</v>
      </c>
      <c r="U60" s="11">
        <v>17.199840000000002</v>
      </c>
      <c r="V60" s="11">
        <v>18.61906666666667</v>
      </c>
      <c r="W60" s="11">
        <v>20.507675000000003</v>
      </c>
      <c r="X60" s="11">
        <v>21.68897</v>
      </c>
      <c r="Y60" s="11">
        <v>24.101285</v>
      </c>
      <c r="Z60" s="56" t="s">
        <v>392</v>
      </c>
    </row>
    <row r="61" spans="1:26" ht="18.75" customHeight="1">
      <c r="A61" s="4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0.610875</v>
      </c>
      <c r="J61" s="440">
        <v>1.9940000000000002</v>
      </c>
      <c r="K61" s="440">
        <v>3.5347000000000004</v>
      </c>
      <c r="L61" s="440">
        <v>6.8901666666666666</v>
      </c>
      <c r="M61" s="440">
        <v>9.755928571428571</v>
      </c>
      <c r="N61" s="440">
        <v>11.217625</v>
      </c>
      <c r="O61" s="440">
        <v>11.802666666666667</v>
      </c>
      <c r="P61" s="440">
        <v>12.416049999999998</v>
      </c>
      <c r="Q61" s="440">
        <v>13.602039999999999</v>
      </c>
      <c r="R61" s="440">
        <v>14.711133333333335</v>
      </c>
      <c r="S61" s="440">
        <v>15.995857142857142</v>
      </c>
      <c r="T61" s="440">
        <v>17.0067</v>
      </c>
      <c r="U61" s="440">
        <v>18.76558</v>
      </c>
      <c r="V61" s="440">
        <v>20.134400000000003</v>
      </c>
      <c r="W61" s="440">
        <v>22.235675</v>
      </c>
      <c r="X61" s="440">
        <v>23.838729999999998</v>
      </c>
      <c r="Y61" s="440">
        <v>26.61</v>
      </c>
      <c r="Z61" s="56" t="s">
        <v>393</v>
      </c>
    </row>
    <row r="62" spans="1:26" ht="18.75" customHeight="1">
      <c r="A62" s="47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1.4973333333333332</v>
      </c>
      <c r="H62" s="11">
        <v>2.967428571428571</v>
      </c>
      <c r="I62" s="11">
        <v>4.19775</v>
      </c>
      <c r="J62" s="11">
        <v>5.158888888888889</v>
      </c>
      <c r="K62" s="11">
        <v>5.438400000000001</v>
      </c>
      <c r="L62" s="11">
        <v>5.903416666666667</v>
      </c>
      <c r="M62" s="11">
        <v>6.801285714285714</v>
      </c>
      <c r="N62" s="11">
        <v>7.523000000000001</v>
      </c>
      <c r="O62" s="11">
        <v>8.205277777777779</v>
      </c>
      <c r="P62" s="11">
        <v>8.80805</v>
      </c>
      <c r="Q62" s="11">
        <v>10.274840000000001</v>
      </c>
      <c r="R62" s="11">
        <v>11.928333333333335</v>
      </c>
      <c r="S62" s="11">
        <v>13.978714285714286</v>
      </c>
      <c r="T62" s="11">
        <v>15.364575</v>
      </c>
      <c r="U62" s="11">
        <v>16.940979999999996</v>
      </c>
      <c r="V62" s="11">
        <v>18.06095</v>
      </c>
      <c r="W62" s="11">
        <v>19.716175000000003</v>
      </c>
      <c r="X62" s="11">
        <v>20.420450000000002</v>
      </c>
      <c r="Y62" s="11">
        <v>21.601125</v>
      </c>
      <c r="Z62" s="56" t="s">
        <v>394</v>
      </c>
    </row>
    <row r="63" spans="1:26" ht="18.75" customHeight="1">
      <c r="A63" s="47" t="s">
        <v>21</v>
      </c>
      <c r="B63" s="440">
        <v>0</v>
      </c>
      <c r="C63" s="440">
        <v>0</v>
      </c>
      <c r="D63" s="440">
        <v>0.28028571428571425</v>
      </c>
      <c r="E63" s="440">
        <v>0.63025</v>
      </c>
      <c r="F63" s="440">
        <v>1.149</v>
      </c>
      <c r="G63" s="440">
        <v>1.869833333333333</v>
      </c>
      <c r="H63" s="440">
        <v>2.597714285714286</v>
      </c>
      <c r="I63" s="440">
        <v>3.6055</v>
      </c>
      <c r="J63" s="440">
        <v>4.752555555555555</v>
      </c>
      <c r="K63" s="440">
        <v>5.569500000000001</v>
      </c>
      <c r="L63" s="440">
        <v>7.09375</v>
      </c>
      <c r="M63" s="440">
        <v>9.078</v>
      </c>
      <c r="N63" s="440">
        <v>11.24075</v>
      </c>
      <c r="O63" s="440">
        <v>12.424555555555553</v>
      </c>
      <c r="P63" s="440">
        <v>13.489049999999999</v>
      </c>
      <c r="Q63" s="440">
        <v>15.485399999999998</v>
      </c>
      <c r="R63" s="440">
        <v>17.092166666666667</v>
      </c>
      <c r="S63" s="440">
        <v>18.47534285714286</v>
      </c>
      <c r="T63" s="440">
        <v>19.6169</v>
      </c>
      <c r="U63" s="440">
        <v>21.33946</v>
      </c>
      <c r="V63" s="440">
        <v>22.66855</v>
      </c>
      <c r="W63" s="440">
        <v>24.339125</v>
      </c>
      <c r="X63" s="440">
        <v>24.47693</v>
      </c>
      <c r="Y63" s="440">
        <v>24.760895</v>
      </c>
      <c r="Z63" s="56" t="s">
        <v>395</v>
      </c>
    </row>
    <row r="64" spans="1:26" ht="18.75" customHeight="1">
      <c r="A64" s="4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1.7093333333333331</v>
      </c>
      <c r="M64" s="11">
        <v>3.3527142857142853</v>
      </c>
      <c r="N64" s="11">
        <v>5.12875</v>
      </c>
      <c r="O64" s="11">
        <v>6.413722222222222</v>
      </c>
      <c r="P64" s="11">
        <v>7.804299999999999</v>
      </c>
      <c r="Q64" s="11">
        <v>10.714960000000001</v>
      </c>
      <c r="R64" s="11">
        <v>12.829333333333334</v>
      </c>
      <c r="S64" s="11">
        <v>14.341114285714287</v>
      </c>
      <c r="T64" s="11">
        <v>15.554025</v>
      </c>
      <c r="U64" s="11">
        <v>17.281660000000002</v>
      </c>
      <c r="V64" s="11">
        <v>18.47325</v>
      </c>
      <c r="W64" s="11">
        <v>20.2215625</v>
      </c>
      <c r="X64" s="11">
        <v>21.530079999999998</v>
      </c>
      <c r="Y64" s="11">
        <v>24.939825</v>
      </c>
      <c r="Z64" s="56" t="s">
        <v>396</v>
      </c>
    </row>
    <row r="65" spans="1:26" ht="18.75" customHeight="1">
      <c r="A65" s="4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0.15059999999999998</v>
      </c>
      <c r="G65" s="440">
        <v>0.8626666666666668</v>
      </c>
      <c r="H65" s="440">
        <v>2.2239999999999998</v>
      </c>
      <c r="I65" s="440">
        <v>3.3740000000000006</v>
      </c>
      <c r="J65" s="440">
        <v>4.730666666666666</v>
      </c>
      <c r="K65" s="440">
        <v>5.8836</v>
      </c>
      <c r="L65" s="440">
        <v>7.582833333333333</v>
      </c>
      <c r="M65" s="440">
        <v>9.3125</v>
      </c>
      <c r="N65" s="440">
        <v>10.701437499999999</v>
      </c>
      <c r="O65" s="440">
        <v>11.78188888888889</v>
      </c>
      <c r="P65" s="440">
        <v>12.646099999999999</v>
      </c>
      <c r="Q65" s="440">
        <v>14.654599999999999</v>
      </c>
      <c r="R65" s="440">
        <v>16.167233333333332</v>
      </c>
      <c r="S65" s="440">
        <v>17.247657142857143</v>
      </c>
      <c r="T65" s="440">
        <v>18.05795</v>
      </c>
      <c r="U65" s="440">
        <v>19.699639999999995</v>
      </c>
      <c r="V65" s="440">
        <v>21.17706666666667</v>
      </c>
      <c r="W65" s="440">
        <v>23.023825000000002</v>
      </c>
      <c r="X65" s="440">
        <v>24.15452</v>
      </c>
      <c r="Y65" s="440">
        <v>26.67825</v>
      </c>
      <c r="Z65" s="56" t="s">
        <v>397</v>
      </c>
    </row>
    <row r="66" spans="1:26" ht="18.75" customHeight="1">
      <c r="A66" s="4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56"/>
    </row>
    <row r="67" spans="1:26" ht="18.75" customHeight="1">
      <c r="A67" s="49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0.12288888888888888</v>
      </c>
      <c r="K67" s="440">
        <v>0.1996</v>
      </c>
      <c r="L67" s="440">
        <v>0.3145</v>
      </c>
      <c r="M67" s="440">
        <v>0.49042857142857144</v>
      </c>
      <c r="N67" s="440">
        <v>0.75225</v>
      </c>
      <c r="O67" s="440">
        <v>0.9667777777777778</v>
      </c>
      <c r="P67" s="440">
        <v>1.2152</v>
      </c>
      <c r="Q67" s="440">
        <v>1.8352799999999998</v>
      </c>
      <c r="R67" s="440">
        <v>2.5528</v>
      </c>
      <c r="S67" s="440">
        <v>3.6410285714285715</v>
      </c>
      <c r="T67" s="440">
        <v>4.647600000000001</v>
      </c>
      <c r="U67" s="440">
        <v>6.0568</v>
      </c>
      <c r="V67" s="440">
        <v>6.9962333333333335</v>
      </c>
      <c r="W67" s="440">
        <v>8.17055</v>
      </c>
      <c r="X67" s="440">
        <v>8.87514</v>
      </c>
      <c r="Y67" s="440">
        <v>10.21706</v>
      </c>
      <c r="Z67" s="56" t="s">
        <v>91</v>
      </c>
    </row>
    <row r="68" spans="1:13" ht="18.75" customHeight="1">
      <c r="A68" s="41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1:13" ht="18.75" customHeight="1">
      <c r="A69" s="60"/>
      <c r="B69" s="61"/>
      <c r="C69" s="61"/>
      <c r="D69" s="61"/>
      <c r="E69" s="62"/>
      <c r="F69" s="62"/>
      <c r="G69" s="62"/>
      <c r="H69" s="62"/>
      <c r="I69" s="62"/>
      <c r="J69" s="62"/>
      <c r="K69" s="62"/>
      <c r="L69" s="60"/>
      <c r="M69" s="60"/>
    </row>
    <row r="70" spans="2:13" ht="18.75" customHeight="1"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</row>
    <row r="71" spans="2:13" ht="18.75" customHeight="1"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</row>
    <row r="72" spans="2:13" ht="18.75" customHeight="1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</row>
    <row r="73" spans="2:13" ht="18.75" customHeigh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</row>
    <row r="74" spans="2:13" ht="18.75" customHeight="1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</row>
    <row r="75" spans="2:13" ht="18.75" customHeight="1"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</row>
    <row r="76" spans="2:13" ht="18.75" customHeight="1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</row>
    <row r="77" spans="2:13" ht="12.75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</row>
    <row r="78" spans="2:13" ht="12.75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</row>
    <row r="79" spans="2:13" ht="12.75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</row>
    <row r="80" spans="2:13" ht="12.75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</row>
    <row r="81" spans="2:13" ht="12.75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</row>
    <row r="82" spans="2:13" ht="12.75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</row>
    <row r="83" spans="2:13" ht="12.75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</row>
    <row r="84" spans="2:13" ht="12.75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</row>
    <row r="85" spans="2:13" ht="12.75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</row>
    <row r="86" spans="2:13" ht="12.7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</row>
    <row r="87" spans="2:13" ht="12.75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</row>
    <row r="88" spans="2:13" ht="12.75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</row>
    <row r="89" spans="2:13" ht="12.75"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</row>
    <row r="90" spans="2:13" ht="12.75"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</row>
    <row r="91" spans="2:13" ht="12.75"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  <row r="92" spans="2:13" ht="12.75"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</row>
    <row r="93" spans="2:13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2:13" ht="12.75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</row>
    <row r="95" spans="2:13" ht="12.75"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</row>
    <row r="96" spans="2:13" ht="12.75"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</row>
    <row r="97" spans="2:13" ht="12.75"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</row>
    <row r="98" spans="2:13" ht="12.75"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</row>
    <row r="99" spans="2:13" ht="12.75"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</row>
    <row r="100" spans="2:13" ht="12.75"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</row>
    <row r="101" spans="2:13" ht="12.75"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</row>
    <row r="102" spans="2:13" ht="12.75"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</row>
    <row r="103" spans="2:13" ht="12.75"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</row>
    <row r="104" spans="2:13" ht="12.75"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</row>
    <row r="105" spans="2:13" ht="12.75"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</row>
    <row r="106" spans="2:13" ht="12.75"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</row>
    <row r="107" spans="2:13" ht="12.75"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</row>
    <row r="108" spans="2:13" ht="12.75"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</row>
    <row r="109" spans="2:13" ht="12.75"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</row>
    <row r="110" spans="2:13" ht="12.7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</row>
    <row r="111" spans="2:13" ht="12.75"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</row>
    <row r="112" spans="2:13" ht="12.75"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</row>
    <row r="113" spans="2:13" ht="12.75"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</row>
    <row r="114" spans="2:13" ht="12.75"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</row>
    <row r="115" spans="2:13" ht="12.75"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</row>
    <row r="116" spans="2:13" ht="12.75"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</row>
    <row r="117" spans="2:13" ht="12.7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</row>
    <row r="118" spans="2:13" ht="12.75"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</row>
    <row r="119" spans="2:13" ht="12.75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</row>
    <row r="120" spans="2:13" ht="12.75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</row>
    <row r="121" spans="2:13" ht="12.75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</row>
  </sheetData>
  <mergeCells count="6">
    <mergeCell ref="B6:L6"/>
    <mergeCell ref="B39:M39"/>
    <mergeCell ref="N6:Y6"/>
    <mergeCell ref="B9:M9"/>
    <mergeCell ref="N9:Y9"/>
    <mergeCell ref="N39:Y39"/>
  </mergeCells>
  <printOptions horizontalCentered="1"/>
  <pageMargins left="0.3937007874015748" right="0.3937007874015748" top="0.5905511811023623" bottom="0.5905511811023623" header="0.3937007874015748" footer="0.3937007874015748"/>
  <pageSetup fitToWidth="2" fitToHeight="1" horizontalDpi="600" verticalDpi="600" orientation="portrait" paperSize="9" scale="50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contribuzioni&amp;R14 - 15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7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5</v>
      </c>
      <c r="B10" s="559" t="s">
        <v>9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v>3.036</v>
      </c>
      <c r="C16" s="26">
        <v>4.8759999999999994</v>
      </c>
      <c r="D16" s="26">
        <v>6.992</v>
      </c>
      <c r="E16" s="26">
        <v>9.039000000000001</v>
      </c>
      <c r="F16" s="26">
        <v>11.408000000000001</v>
      </c>
      <c r="G16" s="26">
        <v>11.511500000000002</v>
      </c>
      <c r="H16" s="26">
        <v>13.845999999999995</v>
      </c>
      <c r="I16" s="26">
        <v>16.3346</v>
      </c>
      <c r="J16" s="26">
        <v>19.264800000000005</v>
      </c>
      <c r="K16" s="26">
        <v>21.886800000000004</v>
      </c>
      <c r="L16" s="26">
        <v>25.30690000000001</v>
      </c>
      <c r="M16" s="26">
        <v>26.88009999999999</v>
      </c>
      <c r="N16" s="26">
        <v>26.89804</v>
      </c>
    </row>
    <row r="17" spans="1:14" ht="18.75" customHeight="1">
      <c r="A17" s="25" t="s">
        <v>67</v>
      </c>
      <c r="B17" s="26">
        <v>0</v>
      </c>
      <c r="C17" s="26">
        <v>3.5660000000000003</v>
      </c>
      <c r="D17" s="26">
        <v>9.073</v>
      </c>
      <c r="E17" s="26">
        <v>15.5625</v>
      </c>
      <c r="F17" s="26">
        <v>18.22</v>
      </c>
      <c r="G17" s="26">
        <v>16.791750000000004</v>
      </c>
      <c r="H17" s="26">
        <v>18.236749999999997</v>
      </c>
      <c r="I17" s="26">
        <v>20.8286</v>
      </c>
      <c r="J17" s="26">
        <v>24.144800000000004</v>
      </c>
      <c r="K17" s="26">
        <v>25.543649999999996</v>
      </c>
      <c r="L17" s="26">
        <v>26.840199999999996</v>
      </c>
      <c r="M17" s="26">
        <v>27.525199999999998</v>
      </c>
      <c r="N17" s="26">
        <v>27.96201000000001</v>
      </c>
    </row>
    <row r="18" spans="1:14" ht="18.75" customHeight="1">
      <c r="A18" s="25" t="s">
        <v>70</v>
      </c>
      <c r="B18" s="26">
        <v>0</v>
      </c>
      <c r="C18" s="26">
        <v>2.9579999999999993</v>
      </c>
      <c r="D18" s="26">
        <v>12.127</v>
      </c>
      <c r="E18" s="26">
        <v>11.34</v>
      </c>
      <c r="F18" s="26">
        <v>11.498000000000001</v>
      </c>
      <c r="G18" s="26">
        <v>12.9935</v>
      </c>
      <c r="H18" s="26">
        <v>15.304000000000006</v>
      </c>
      <c r="I18" s="26">
        <v>17.020399999999995</v>
      </c>
      <c r="J18" s="26">
        <v>18.9</v>
      </c>
      <c r="K18" s="26">
        <v>19.838</v>
      </c>
      <c r="L18" s="26">
        <v>20.475</v>
      </c>
      <c r="M18" s="26">
        <v>20.452299999999987</v>
      </c>
      <c r="N18" s="26">
        <v>19.100900000000006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12.2304</v>
      </c>
      <c r="E19" s="26">
        <v>13.606319999999997</v>
      </c>
      <c r="F19" s="26">
        <v>13.60632</v>
      </c>
      <c r="G19" s="26">
        <v>12.689040000000002</v>
      </c>
      <c r="H19" s="26">
        <v>12.230399999999996</v>
      </c>
      <c r="I19" s="26">
        <v>12.964224000000002</v>
      </c>
      <c r="J19" s="26">
        <v>13.759200000000005</v>
      </c>
      <c r="K19" s="26">
        <v>13.743912000000002</v>
      </c>
      <c r="L19" s="26">
        <v>13.759199999999996</v>
      </c>
      <c r="M19" s="26">
        <v>13.743912000000002</v>
      </c>
      <c r="N19" s="26">
        <v>13.753084800000002</v>
      </c>
    </row>
    <row r="20" spans="1:14" ht="18.75" customHeight="1">
      <c r="A20" s="25" t="s">
        <v>76</v>
      </c>
      <c r="B20" s="26">
        <v>2.079</v>
      </c>
      <c r="C20" s="26">
        <v>3.9095</v>
      </c>
      <c r="D20" s="26">
        <v>5.735500000000002</v>
      </c>
      <c r="E20" s="26">
        <v>8.2175</v>
      </c>
      <c r="F20" s="26">
        <v>7.735</v>
      </c>
      <c r="G20" s="26">
        <v>7.721750000000004</v>
      </c>
      <c r="H20" s="26">
        <v>9.554499999999994</v>
      </c>
      <c r="I20" s="26">
        <v>11.290799999999999</v>
      </c>
      <c r="J20" s="26">
        <v>12.390300000000007</v>
      </c>
      <c r="K20" s="26">
        <v>12.376549999999998</v>
      </c>
      <c r="L20" s="26">
        <v>12.390299999999996</v>
      </c>
      <c r="M20" s="26">
        <v>12.376500000000007</v>
      </c>
      <c r="N20" s="26">
        <v>11.591469999999997</v>
      </c>
    </row>
    <row r="21" spans="1:14" ht="18.75" customHeight="1">
      <c r="A21" s="25" t="s">
        <v>79</v>
      </c>
      <c r="B21" s="26">
        <v>4.62</v>
      </c>
      <c r="C21" s="26">
        <v>10.1925</v>
      </c>
      <c r="D21" s="26">
        <v>8.697999999999997</v>
      </c>
      <c r="E21" s="26">
        <v>9.105500000000006</v>
      </c>
      <c r="F21" s="26">
        <v>9.376500000000002</v>
      </c>
      <c r="G21" s="26">
        <v>10.668499999999998</v>
      </c>
      <c r="H21" s="26">
        <v>11.279499999999993</v>
      </c>
      <c r="I21" s="26">
        <v>12.149400000000002</v>
      </c>
      <c r="J21" s="26">
        <v>12.231000000000007</v>
      </c>
      <c r="K21" s="26">
        <v>12.217449999999998</v>
      </c>
      <c r="L21" s="26">
        <v>12.231</v>
      </c>
      <c r="M21" s="26">
        <v>12.217400000000001</v>
      </c>
      <c r="N21" s="26">
        <v>12.22557</v>
      </c>
    </row>
    <row r="22" spans="1:14" ht="18.75" customHeight="1">
      <c r="A22" s="25" t="s">
        <v>82</v>
      </c>
      <c r="B22" s="26">
        <v>0</v>
      </c>
      <c r="C22" s="26">
        <v>2.8535</v>
      </c>
      <c r="D22" s="26">
        <v>7.675</v>
      </c>
      <c r="E22" s="26">
        <v>11.624</v>
      </c>
      <c r="F22" s="26">
        <v>11.2825</v>
      </c>
      <c r="G22" s="26">
        <v>12.301500000000006</v>
      </c>
      <c r="H22" s="26">
        <v>12.6075</v>
      </c>
      <c r="I22" s="26">
        <v>13.8525</v>
      </c>
      <c r="J22" s="26">
        <v>14.967899999999995</v>
      </c>
      <c r="K22" s="26">
        <v>15.640750000000004</v>
      </c>
      <c r="L22" s="26">
        <v>16.1175</v>
      </c>
      <c r="M22" s="26">
        <v>16.11775</v>
      </c>
      <c r="N22" s="26">
        <v>14.80678</v>
      </c>
    </row>
    <row r="23" spans="1:14" ht="18.75" customHeight="1">
      <c r="A23" s="25" t="s">
        <v>85</v>
      </c>
      <c r="B23" s="26">
        <v>0</v>
      </c>
      <c r="C23" s="26">
        <v>8.7375</v>
      </c>
      <c r="D23" s="26">
        <v>9.613999999999999</v>
      </c>
      <c r="E23" s="26">
        <v>11.455499999999999</v>
      </c>
      <c r="F23" s="26">
        <v>9.461500000000001</v>
      </c>
      <c r="G23" s="26">
        <v>13.208</v>
      </c>
      <c r="H23" s="26">
        <v>14.21125</v>
      </c>
      <c r="I23" s="26">
        <v>16.535399999999996</v>
      </c>
      <c r="J23" s="26">
        <v>17.393900000000002</v>
      </c>
      <c r="K23" s="26">
        <v>18.643</v>
      </c>
      <c r="L23" s="26">
        <v>20.0025</v>
      </c>
      <c r="M23" s="26">
        <v>20.734649999999988</v>
      </c>
      <c r="N23" s="26">
        <v>21.25319</v>
      </c>
    </row>
    <row r="24" spans="1:14" ht="18.75" customHeight="1">
      <c r="A24" s="25" t="s">
        <v>88</v>
      </c>
      <c r="B24" s="26">
        <v>0.11900000000000001</v>
      </c>
      <c r="C24" s="26">
        <v>1.6130000000000002</v>
      </c>
      <c r="D24" s="26">
        <v>3.4479999999999995</v>
      </c>
      <c r="E24" s="26">
        <v>4.089000000000001</v>
      </c>
      <c r="F24" s="26">
        <v>4.110499999999999</v>
      </c>
      <c r="G24" s="26">
        <v>4.16625</v>
      </c>
      <c r="H24" s="26">
        <v>5.605500000000002</v>
      </c>
      <c r="I24" s="26">
        <v>6.9190000000000005</v>
      </c>
      <c r="J24" s="26">
        <v>11.848799999999995</v>
      </c>
      <c r="K24" s="26">
        <v>15.065700000000001</v>
      </c>
      <c r="L24" s="26">
        <v>11.765999999999996</v>
      </c>
      <c r="M24" s="26">
        <v>10.644149999999994</v>
      </c>
      <c r="N24" s="26">
        <v>10.651270000000002</v>
      </c>
    </row>
    <row r="25" spans="1:14" ht="18.75" customHeight="1">
      <c r="A25" s="25" t="s">
        <v>64</v>
      </c>
      <c r="B25" s="26">
        <v>3.059</v>
      </c>
      <c r="C25" s="26">
        <v>4.648000000000001</v>
      </c>
      <c r="D25" s="26">
        <v>11.1365</v>
      </c>
      <c r="E25" s="26">
        <v>11.636</v>
      </c>
      <c r="F25" s="26">
        <v>13.178999999999997</v>
      </c>
      <c r="G25" s="26">
        <v>14.914000000000001</v>
      </c>
      <c r="H25" s="26">
        <v>17.53225000000001</v>
      </c>
      <c r="I25" s="26">
        <v>20.048099999999998</v>
      </c>
      <c r="J25" s="26">
        <v>22.720199999999995</v>
      </c>
      <c r="K25" s="26">
        <v>25.178550000000005</v>
      </c>
      <c r="L25" s="26">
        <v>27.4585</v>
      </c>
      <c r="M25" s="26">
        <v>23.457049999999988</v>
      </c>
      <c r="N25" s="26">
        <v>22.3825</v>
      </c>
    </row>
    <row r="26" spans="1:14" ht="18.75" customHeight="1">
      <c r="A26" s="25" t="s">
        <v>68</v>
      </c>
      <c r="B26" s="26">
        <v>0</v>
      </c>
      <c r="C26" s="26">
        <v>6.964</v>
      </c>
      <c r="D26" s="26">
        <v>13.385</v>
      </c>
      <c r="E26" s="26">
        <v>14.937999999999999</v>
      </c>
      <c r="F26" s="26">
        <v>13.683499999999995</v>
      </c>
      <c r="G26" s="26">
        <v>15.399000000000004</v>
      </c>
      <c r="H26" s="26">
        <v>19.329750000000004</v>
      </c>
      <c r="I26" s="26">
        <v>20.921500000000005</v>
      </c>
      <c r="J26" s="26">
        <v>22.935599999999994</v>
      </c>
      <c r="K26" s="26">
        <v>24.93774999999999</v>
      </c>
      <c r="L26" s="26">
        <v>25.3432</v>
      </c>
      <c r="M26" s="26">
        <v>25.343500000000013</v>
      </c>
      <c r="N26" s="26">
        <v>23.872230000000002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3.29</v>
      </c>
      <c r="F27" s="26">
        <v>22.851499999999998</v>
      </c>
      <c r="G27" s="26">
        <v>22.58825</v>
      </c>
      <c r="H27" s="26">
        <v>22.587999999999997</v>
      </c>
      <c r="I27" s="26">
        <v>24.3893</v>
      </c>
      <c r="J27" s="26">
        <v>27.914200000000005</v>
      </c>
      <c r="K27" s="26">
        <v>19.4345</v>
      </c>
      <c r="L27" s="26">
        <v>22.84199999999999</v>
      </c>
      <c r="M27" s="26">
        <v>22.962850000000007</v>
      </c>
      <c r="N27" s="26">
        <v>25.260759999999998</v>
      </c>
    </row>
    <row r="28" spans="1:14" ht="18.75" customHeight="1">
      <c r="A28" s="25" t="s">
        <v>74</v>
      </c>
      <c r="B28" s="26">
        <v>0</v>
      </c>
      <c r="C28" s="26">
        <v>3.0244999999999997</v>
      </c>
      <c r="D28" s="26">
        <v>1.213</v>
      </c>
      <c r="E28" s="26">
        <v>8.141999999999998</v>
      </c>
      <c r="F28" s="26">
        <v>11.558000000000002</v>
      </c>
      <c r="G28" s="26">
        <v>15.005249999999995</v>
      </c>
      <c r="H28" s="26">
        <v>18.584750000000003</v>
      </c>
      <c r="I28" s="26">
        <v>21.673400000000008</v>
      </c>
      <c r="J28" s="26">
        <v>24.080399999999994</v>
      </c>
      <c r="K28" s="26">
        <v>26.101549999999996</v>
      </c>
      <c r="L28" s="26">
        <v>26.835899999999995</v>
      </c>
      <c r="M28" s="26">
        <v>27.236550000000015</v>
      </c>
      <c r="N28" s="26">
        <v>28.014699999999987</v>
      </c>
    </row>
    <row r="29" spans="1:14" ht="18.75" customHeight="1">
      <c r="A29" s="25" t="s">
        <v>77</v>
      </c>
      <c r="B29" s="26">
        <v>0</v>
      </c>
      <c r="C29" s="26">
        <v>4.267</v>
      </c>
      <c r="D29" s="26">
        <v>10.2575</v>
      </c>
      <c r="E29" s="26">
        <v>11.363500000000002</v>
      </c>
      <c r="F29" s="26">
        <v>13.313999999999995</v>
      </c>
      <c r="G29" s="26">
        <v>14.458250000000003</v>
      </c>
      <c r="H29" s="26">
        <v>15.307249999999994</v>
      </c>
      <c r="I29" s="26">
        <v>17.2204</v>
      </c>
      <c r="J29" s="26">
        <v>21.751100000000008</v>
      </c>
      <c r="K29" s="26">
        <v>22.051800000000004</v>
      </c>
      <c r="L29" s="26">
        <v>23.94419999999998</v>
      </c>
      <c r="M29" s="26">
        <v>22.08640000000001</v>
      </c>
      <c r="N29" s="26">
        <v>19.86046</v>
      </c>
    </row>
    <row r="30" spans="1:14" ht="18.75" customHeight="1">
      <c r="A30" s="25" t="s">
        <v>80</v>
      </c>
      <c r="B30" s="26">
        <v>0</v>
      </c>
      <c r="C30" s="26">
        <v>6.3805</v>
      </c>
      <c r="D30" s="26">
        <v>11.38</v>
      </c>
      <c r="E30" s="26">
        <v>12.449000000000003</v>
      </c>
      <c r="F30" s="26">
        <v>9.929500000000003</v>
      </c>
      <c r="G30" s="26">
        <v>13.798000000000002</v>
      </c>
      <c r="H30" s="26">
        <v>17.32</v>
      </c>
      <c r="I30" s="26">
        <v>19.017999999999997</v>
      </c>
      <c r="J30" s="26">
        <v>19.6903</v>
      </c>
      <c r="K30" s="26">
        <v>20.33535</v>
      </c>
      <c r="L30" s="26">
        <v>20.358</v>
      </c>
      <c r="M30" s="26">
        <v>19.352600000000006</v>
      </c>
      <c r="N30" s="26">
        <v>18.24389</v>
      </c>
    </row>
    <row r="31" spans="1:14" ht="18.75" customHeight="1">
      <c r="A31" s="25" t="s">
        <v>83</v>
      </c>
      <c r="B31" s="26">
        <v>3.028000000000001</v>
      </c>
      <c r="C31" s="26">
        <v>4.3885</v>
      </c>
      <c r="D31" s="26">
        <v>6.95</v>
      </c>
      <c r="E31" s="26">
        <v>8.276000000000003</v>
      </c>
      <c r="F31" s="26">
        <v>9.069499999999998</v>
      </c>
      <c r="G31" s="26">
        <v>10.259000000000002</v>
      </c>
      <c r="H31" s="26">
        <v>12.34875</v>
      </c>
      <c r="I31" s="26">
        <v>14.285800000000002</v>
      </c>
      <c r="J31" s="26">
        <v>14.768099999999999</v>
      </c>
      <c r="K31" s="26">
        <v>15.216300000000002</v>
      </c>
      <c r="L31" s="26">
        <v>14.576649999999994</v>
      </c>
      <c r="M31" s="26">
        <v>14.011699999999996</v>
      </c>
      <c r="N31" s="26">
        <v>13.528479999999998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9.318999999999999</v>
      </c>
      <c r="E32" s="26">
        <v>10.985</v>
      </c>
      <c r="F32" s="26">
        <v>14.3315</v>
      </c>
      <c r="G32" s="26">
        <v>14.430249999999997</v>
      </c>
      <c r="H32" s="26">
        <v>19.181999999999995</v>
      </c>
      <c r="I32" s="26">
        <v>20.1323</v>
      </c>
      <c r="J32" s="26">
        <v>22.356000000000005</v>
      </c>
      <c r="K32" s="26">
        <v>22.733249999999995</v>
      </c>
      <c r="L32" s="26">
        <v>22.843050000000005</v>
      </c>
      <c r="M32" s="26">
        <v>22.820100000000007</v>
      </c>
      <c r="N32" s="26">
        <v>20.93159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1.85</v>
      </c>
      <c r="E33" s="26">
        <v>10.21</v>
      </c>
      <c r="F33" s="26">
        <v>11.8</v>
      </c>
      <c r="G33" s="26">
        <v>12.645</v>
      </c>
      <c r="H33" s="26">
        <v>15.465</v>
      </c>
      <c r="I33" s="26">
        <v>17.402</v>
      </c>
      <c r="J33" s="26">
        <v>19.136</v>
      </c>
      <c r="K33" s="26">
        <v>19.947</v>
      </c>
      <c r="L33" s="26">
        <v>20.26</v>
      </c>
      <c r="M33" s="26">
        <v>20.33</v>
      </c>
      <c r="N33" s="26">
        <v>20.6364</v>
      </c>
    </row>
    <row r="34" spans="1:14" ht="18.75" customHeight="1">
      <c r="A34" s="25" t="s">
        <v>66</v>
      </c>
      <c r="B34" s="26">
        <v>0</v>
      </c>
      <c r="C34" s="26">
        <v>2.66</v>
      </c>
      <c r="D34" s="26">
        <v>5.515</v>
      </c>
      <c r="E34" s="26">
        <v>9.047</v>
      </c>
      <c r="F34" s="26">
        <v>9.983999999999995</v>
      </c>
      <c r="G34" s="26">
        <v>12.775</v>
      </c>
      <c r="H34" s="26">
        <v>14.671500000000002</v>
      </c>
      <c r="I34" s="26">
        <v>16.816399999999998</v>
      </c>
      <c r="J34" s="26">
        <v>18.946500000000007</v>
      </c>
      <c r="K34" s="26">
        <v>19.7677</v>
      </c>
      <c r="L34" s="26">
        <v>20.442949999999996</v>
      </c>
      <c r="M34" s="26">
        <v>21.068</v>
      </c>
      <c r="N34" s="26">
        <v>21.62758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6.635999999999999</v>
      </c>
      <c r="E35" s="26">
        <v>11.487000000000002</v>
      </c>
      <c r="F35" s="26">
        <v>14.271999999999993</v>
      </c>
      <c r="G35" s="26">
        <v>15.623249999999999</v>
      </c>
      <c r="H35" s="26">
        <v>16.098249999999997</v>
      </c>
      <c r="I35" s="26">
        <v>17.394000000000002</v>
      </c>
      <c r="J35" s="26">
        <v>19.243600000000004</v>
      </c>
      <c r="K35" s="26">
        <v>20.48375</v>
      </c>
      <c r="L35" s="26">
        <v>21.806199999999997</v>
      </c>
      <c r="M35" s="26">
        <v>21.929200000000012</v>
      </c>
      <c r="N35" s="26">
        <v>23.0747</v>
      </c>
    </row>
    <row r="36" spans="1:14" ht="18.75" customHeight="1">
      <c r="A36" s="25" t="s">
        <v>72</v>
      </c>
      <c r="B36" s="26">
        <v>0</v>
      </c>
      <c r="C36" s="26">
        <v>2.614</v>
      </c>
      <c r="D36" s="26">
        <v>4.551</v>
      </c>
      <c r="E36" s="26">
        <v>4.244499999999999</v>
      </c>
      <c r="F36" s="26">
        <v>8.5425</v>
      </c>
      <c r="G36" s="26">
        <v>14.254</v>
      </c>
      <c r="H36" s="26">
        <v>17.99175</v>
      </c>
      <c r="I36" s="26">
        <v>21.681399999999996</v>
      </c>
      <c r="J36" s="26">
        <v>22.7274</v>
      </c>
      <c r="K36" s="26">
        <v>25.168450000000004</v>
      </c>
      <c r="L36" s="26">
        <v>26.173500000000004</v>
      </c>
      <c r="M36" s="26">
        <v>26.414149999999992</v>
      </c>
      <c r="N36" s="26">
        <v>26.513599999999997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2.4435</v>
      </c>
      <c r="E37" s="26">
        <v>15.23</v>
      </c>
      <c r="F37" s="26">
        <v>23.6675</v>
      </c>
      <c r="G37" s="26">
        <v>24.2</v>
      </c>
      <c r="H37" s="26">
        <v>17.209749999999996</v>
      </c>
      <c r="I37" s="26">
        <v>19.3013</v>
      </c>
      <c r="J37" s="26">
        <v>23.8934</v>
      </c>
      <c r="K37" s="26">
        <v>26.3898</v>
      </c>
      <c r="L37" s="26">
        <v>28.539499999999997</v>
      </c>
      <c r="M37" s="26">
        <v>30.25095</v>
      </c>
      <c r="N37" s="26">
        <v>29.381270000000004</v>
      </c>
    </row>
    <row r="38" spans="1:14" ht="18.75" customHeight="1">
      <c r="A38" s="25" t="s">
        <v>78</v>
      </c>
      <c r="B38" s="26">
        <v>0</v>
      </c>
      <c r="C38" s="26">
        <v>4.151999999999999</v>
      </c>
      <c r="D38" s="26">
        <v>12.299000000000001</v>
      </c>
      <c r="E38" s="26">
        <v>10.401000000000002</v>
      </c>
      <c r="F38" s="26">
        <v>8.228499999999993</v>
      </c>
      <c r="G38" s="26">
        <v>12.381750000000004</v>
      </c>
      <c r="H38" s="26">
        <v>13.948249999999993</v>
      </c>
      <c r="I38" s="26">
        <v>18.1689</v>
      </c>
      <c r="J38" s="26">
        <v>25.673299999999994</v>
      </c>
      <c r="K38" s="26">
        <v>23.453699999999994</v>
      </c>
      <c r="L38" s="26">
        <v>24.68185000000002</v>
      </c>
      <c r="M38" s="26">
        <v>23.237549999999988</v>
      </c>
      <c r="N38" s="26">
        <v>22.7818</v>
      </c>
    </row>
    <row r="39" spans="1:14" ht="18.75" customHeight="1">
      <c r="A39" s="25" t="s">
        <v>81</v>
      </c>
      <c r="B39" s="26">
        <v>2.521</v>
      </c>
      <c r="C39" s="26">
        <v>4.348999999999999</v>
      </c>
      <c r="D39" s="26">
        <v>8.8125</v>
      </c>
      <c r="E39" s="26">
        <v>13.425499999999998</v>
      </c>
      <c r="F39" s="26">
        <v>14.715</v>
      </c>
      <c r="G39" s="26">
        <v>23.68175</v>
      </c>
      <c r="H39" s="26">
        <v>22.482249999999997</v>
      </c>
      <c r="I39" s="26">
        <v>24.2984</v>
      </c>
      <c r="J39" s="26">
        <v>27.191100000000006</v>
      </c>
      <c r="K39" s="26">
        <v>28.771849999999993</v>
      </c>
      <c r="L39" s="26">
        <v>29.350850000000005</v>
      </c>
      <c r="M39" s="26">
        <v>25.028149999999993</v>
      </c>
      <c r="N39" s="26">
        <v>25.044860000000003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10.006</v>
      </c>
      <c r="G40" s="26">
        <v>15.387</v>
      </c>
      <c r="H40" s="26">
        <v>18.506499999999996</v>
      </c>
      <c r="I40" s="26">
        <v>22.879400000000004</v>
      </c>
      <c r="J40" s="26">
        <v>23.728099999999998</v>
      </c>
      <c r="K40" s="26">
        <v>24.3117</v>
      </c>
      <c r="L40" s="26">
        <v>25.466499999999996</v>
      </c>
      <c r="M40" s="26">
        <v>26.764149999999994</v>
      </c>
      <c r="N40" s="26">
        <v>28.34957</v>
      </c>
    </row>
    <row r="41" spans="1:14" ht="18.75" customHeight="1">
      <c r="A41" s="25" t="s">
        <v>87</v>
      </c>
      <c r="B41" s="26">
        <v>0</v>
      </c>
      <c r="C41" s="26">
        <v>2.588</v>
      </c>
      <c r="D41" s="26">
        <v>10.908000000000003</v>
      </c>
      <c r="E41" s="26">
        <v>15.922</v>
      </c>
      <c r="F41" s="26">
        <v>16.078999999999997</v>
      </c>
      <c r="G41" s="26">
        <v>20.05725</v>
      </c>
      <c r="H41" s="26">
        <v>20.424750000000003</v>
      </c>
      <c r="I41" s="26">
        <v>23.209500000000002</v>
      </c>
      <c r="J41" s="26">
        <v>23.7301</v>
      </c>
      <c r="K41" s="26">
        <v>27.415300000000002</v>
      </c>
      <c r="L41" s="26">
        <v>28.564099999999996</v>
      </c>
      <c r="M41" s="26">
        <v>28.677300000000006</v>
      </c>
      <c r="N41" s="26">
        <v>29.20198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0.9979999999999999</v>
      </c>
      <c r="F43" s="26">
        <v>0.8889999999999999</v>
      </c>
      <c r="G43" s="26">
        <v>2.0655</v>
      </c>
      <c r="H43" s="26">
        <v>3.067</v>
      </c>
      <c r="I43" s="26">
        <v>5.228</v>
      </c>
      <c r="J43" s="26">
        <v>10.932000000000002</v>
      </c>
      <c r="K43" s="26">
        <v>11.6935</v>
      </c>
      <c r="L43" s="26">
        <v>11.6935</v>
      </c>
      <c r="M43" s="26">
        <v>11.693499999999997</v>
      </c>
      <c r="N43" s="26">
        <v>11.558980000000002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6" r:id="rId1"/>
  <headerFooter alignWithMargins="0">
    <oddHeader>&amp;C&amp;"Helvetica,Fett"&amp;12 2010</oddHeader>
    <oddFooter>&amp;L16&amp;C&amp;"Helvetica,Standard" Eidg. Steuerverwaltung  -  Administration fédérale des contributions  -  Amministrazione federale delle contribuzioni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V123"/>
  <sheetViews>
    <sheetView zoomScale="72" zoomScaleNormal="72" workbookViewId="0" topLeftCell="A1">
      <selection activeCell="A1" sqref="A1"/>
    </sheetView>
  </sheetViews>
  <sheetFormatPr defaultColWidth="11.421875" defaultRowHeight="12.75"/>
  <cols>
    <col min="1" max="1" width="27.8515625" style="66" customWidth="1"/>
    <col min="2" max="3" width="7.28125" style="66" customWidth="1"/>
    <col min="4" max="4" width="8.00390625" style="66" customWidth="1"/>
    <col min="5" max="16" width="7.28125" style="66" customWidth="1"/>
    <col min="17" max="17" width="8.57421875" style="66" bestFit="1" customWidth="1"/>
    <col min="18" max="19" width="7.28125" style="66" customWidth="1"/>
    <col min="20" max="20" width="9.421875" style="66" customWidth="1"/>
    <col min="21" max="252" width="12.7109375" style="66" customWidth="1"/>
    <col min="253" max="16384" width="10.28125" style="66" customWidth="1"/>
  </cols>
  <sheetData>
    <row r="1" spans="1:20" ht="18.75" customHeight="1">
      <c r="A1" s="64" t="s">
        <v>153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8.75" customHeight="1">
      <c r="A2" s="64" t="s">
        <v>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8.75" customHeight="1">
      <c r="A3" s="64" t="s">
        <v>323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</row>
    <row r="4" spans="2:20" ht="18.75" customHeight="1"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</row>
    <row r="5" spans="1:22" ht="18.75" customHeight="1">
      <c r="A5" s="67" t="s">
        <v>62</v>
      </c>
      <c r="B5" s="65"/>
      <c r="C5" s="65"/>
      <c r="D5" s="65"/>
      <c r="E5" s="65"/>
      <c r="F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8.75" customHeight="1">
      <c r="A6" s="67" t="s">
        <v>92</v>
      </c>
      <c r="B6" s="65"/>
      <c r="C6" s="65"/>
      <c r="D6" s="65"/>
      <c r="E6" s="65"/>
      <c r="F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1:20" ht="18.75" customHeight="1">
      <c r="A7" s="67" t="s">
        <v>93</v>
      </c>
      <c r="B7" s="65"/>
      <c r="C7" s="65"/>
      <c r="D7" s="65"/>
      <c r="E7" s="65"/>
      <c r="F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0" ht="18.75" customHeight="1">
      <c r="A8" s="68">
        <v>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0" ht="18.75" customHeight="1" thickBot="1">
      <c r="A9" s="67" t="s">
        <v>10</v>
      </c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</row>
    <row r="10" spans="1:20" ht="18.75" customHeight="1" thickBot="1">
      <c r="A10" s="67" t="s">
        <v>11</v>
      </c>
      <c r="B10" s="549" t="s">
        <v>98</v>
      </c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74"/>
    </row>
    <row r="11" spans="1:20" ht="18.75" customHeight="1">
      <c r="A11" s="67" t="s">
        <v>293</v>
      </c>
      <c r="B11" s="80" t="s">
        <v>118</v>
      </c>
      <c r="C11" s="80" t="s">
        <v>119</v>
      </c>
      <c r="D11" s="80" t="s">
        <v>99</v>
      </c>
      <c r="E11" s="80" t="s">
        <v>100</v>
      </c>
      <c r="F11" s="80" t="s">
        <v>103</v>
      </c>
      <c r="G11" s="80" t="s">
        <v>104</v>
      </c>
      <c r="H11" s="80" t="s">
        <v>105</v>
      </c>
      <c r="I11" s="80" t="s">
        <v>106</v>
      </c>
      <c r="J11" s="80" t="s">
        <v>107</v>
      </c>
      <c r="K11" s="80" t="s">
        <v>108</v>
      </c>
      <c r="L11" s="80" t="s">
        <v>109</v>
      </c>
      <c r="M11" s="80" t="s">
        <v>110</v>
      </c>
      <c r="N11" s="80" t="s">
        <v>111</v>
      </c>
      <c r="O11" s="80" t="s">
        <v>112</v>
      </c>
      <c r="P11" s="80" t="s">
        <v>113</v>
      </c>
      <c r="Q11" s="80" t="s">
        <v>114</v>
      </c>
      <c r="R11" s="80" t="s">
        <v>115</v>
      </c>
      <c r="S11" s="80" t="s">
        <v>116</v>
      </c>
      <c r="T11" s="80" t="s">
        <v>117</v>
      </c>
    </row>
    <row r="12" spans="1:20" ht="18.75" customHeight="1">
      <c r="A12" s="67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1:20" ht="18.75" customHeight="1">
      <c r="A13" s="67"/>
      <c r="B13" s="575" t="s">
        <v>294</v>
      </c>
      <c r="C13" s="576"/>
      <c r="D13" s="576"/>
      <c r="E13" s="576"/>
      <c r="F13" s="576"/>
      <c r="G13" s="576"/>
      <c r="H13" s="576"/>
      <c r="I13" s="576"/>
      <c r="J13" s="576"/>
      <c r="K13" s="576"/>
      <c r="L13" s="576"/>
      <c r="M13" s="576"/>
      <c r="N13" s="576"/>
      <c r="O13" s="576"/>
      <c r="P13" s="576"/>
      <c r="Q13" s="576"/>
      <c r="R13" s="576"/>
      <c r="S13" s="576"/>
      <c r="T13" s="577"/>
    </row>
    <row r="14" spans="1:21" ht="18.75" customHeight="1">
      <c r="A14" s="71" t="s">
        <v>169</v>
      </c>
      <c r="B14" s="409">
        <v>0</v>
      </c>
      <c r="C14" s="441">
        <v>50.6</v>
      </c>
      <c r="D14" s="441">
        <v>151.8</v>
      </c>
      <c r="E14" s="409">
        <v>404.8</v>
      </c>
      <c r="F14" s="409">
        <v>460</v>
      </c>
      <c r="G14" s="409">
        <v>570.4</v>
      </c>
      <c r="H14" s="409">
        <v>671.6</v>
      </c>
      <c r="I14" s="409">
        <v>761.3</v>
      </c>
      <c r="J14" s="409">
        <v>867.1</v>
      </c>
      <c r="K14" s="409">
        <v>1106.3</v>
      </c>
      <c r="L14" s="409">
        <v>869.4</v>
      </c>
      <c r="M14" s="409">
        <v>1474.3</v>
      </c>
      <c r="N14" s="409">
        <v>1497.3</v>
      </c>
      <c r="O14" s="409">
        <v>1497.3</v>
      </c>
      <c r="P14" s="409">
        <v>1925.1</v>
      </c>
      <c r="Q14" s="409">
        <v>2162</v>
      </c>
      <c r="R14" s="409">
        <v>2352.9</v>
      </c>
      <c r="S14" s="409">
        <v>2810.600000000006</v>
      </c>
      <c r="T14" s="409">
        <v>2780.7</v>
      </c>
      <c r="U14" s="496"/>
    </row>
    <row r="15" spans="1:20" ht="18.75" customHeight="1">
      <c r="A15" s="71" t="s">
        <v>67</v>
      </c>
      <c r="B15" s="409">
        <v>0</v>
      </c>
      <c r="C15" s="409">
        <v>0</v>
      </c>
      <c r="D15" s="409">
        <v>0</v>
      </c>
      <c r="E15" s="409">
        <v>81.55</v>
      </c>
      <c r="F15" s="409">
        <v>356.6</v>
      </c>
      <c r="G15" s="409">
        <v>778.35</v>
      </c>
      <c r="H15" s="409">
        <v>1093.35</v>
      </c>
      <c r="I15" s="409">
        <v>1366.75</v>
      </c>
      <c r="J15" s="409">
        <v>1653.3</v>
      </c>
      <c r="K15" s="409">
        <v>1929.6</v>
      </c>
      <c r="L15" s="409">
        <v>1809.8</v>
      </c>
      <c r="M15" s="409">
        <v>1585.9</v>
      </c>
      <c r="N15" s="409">
        <v>1677.9</v>
      </c>
      <c r="O15" s="409">
        <v>1809.55</v>
      </c>
      <c r="P15" s="409">
        <v>2138.45</v>
      </c>
      <c r="Q15" s="409">
        <v>2358.5</v>
      </c>
      <c r="R15" s="409">
        <v>2411.05</v>
      </c>
      <c r="S15" s="409">
        <v>2602.4999999999854</v>
      </c>
      <c r="T15" s="409">
        <v>2571.8999999999796</v>
      </c>
    </row>
    <row r="16" spans="1:20" ht="18.75" customHeight="1">
      <c r="A16" s="71" t="s">
        <v>70</v>
      </c>
      <c r="B16" s="409">
        <v>0</v>
      </c>
      <c r="C16" s="409">
        <v>0</v>
      </c>
      <c r="D16" s="409">
        <v>0</v>
      </c>
      <c r="E16" s="409">
        <v>35</v>
      </c>
      <c r="F16" s="409">
        <v>295.8</v>
      </c>
      <c r="G16" s="409">
        <v>787.5</v>
      </c>
      <c r="H16" s="409">
        <v>1149.7</v>
      </c>
      <c r="I16" s="409">
        <v>1165.5</v>
      </c>
      <c r="J16" s="409">
        <v>1039.5</v>
      </c>
      <c r="K16" s="409">
        <v>1055.3</v>
      </c>
      <c r="L16" s="409">
        <v>1228.5</v>
      </c>
      <c r="M16" s="409">
        <v>1370.2</v>
      </c>
      <c r="N16" s="409">
        <v>1436.8</v>
      </c>
      <c r="O16" s="409">
        <v>1674.8</v>
      </c>
      <c r="P16" s="409">
        <v>2003.7</v>
      </c>
      <c r="Q16" s="409">
        <v>2016</v>
      </c>
      <c r="R16" s="409">
        <v>2161.2</v>
      </c>
      <c r="S16" s="409">
        <v>2184</v>
      </c>
      <c r="T16" s="409">
        <v>2161.2999999999884</v>
      </c>
    </row>
    <row r="17" spans="1:20" ht="18.75" customHeight="1">
      <c r="A17" s="71" t="s">
        <v>73</v>
      </c>
      <c r="B17" s="409">
        <v>0</v>
      </c>
      <c r="C17" s="409">
        <v>0</v>
      </c>
      <c r="D17" s="409">
        <v>0</v>
      </c>
      <c r="E17" s="409">
        <v>0</v>
      </c>
      <c r="F17" s="409">
        <v>0</v>
      </c>
      <c r="G17" s="409">
        <v>550.3679999999999</v>
      </c>
      <c r="H17" s="409">
        <v>1223.04</v>
      </c>
      <c r="I17" s="409">
        <v>1712.256</v>
      </c>
      <c r="J17" s="409">
        <v>1712.2559999999996</v>
      </c>
      <c r="K17" s="409">
        <v>1712.2559999999999</v>
      </c>
      <c r="L17" s="409">
        <v>1651.1039999999998</v>
      </c>
      <c r="M17" s="409">
        <v>1589.9520000000002</v>
      </c>
      <c r="N17" s="409">
        <v>1589.9520000000002</v>
      </c>
      <c r="O17" s="409">
        <v>1589.9519999999984</v>
      </c>
      <c r="P17" s="409">
        <v>1819.271999999999</v>
      </c>
      <c r="Q17" s="409">
        <v>1926.2880000000005</v>
      </c>
      <c r="R17" s="409">
        <v>1926.2880000000005</v>
      </c>
      <c r="S17" s="409">
        <v>1926.2880000000005</v>
      </c>
      <c r="T17" s="409">
        <v>1926.2880000000077</v>
      </c>
    </row>
    <row r="18" spans="1:20" ht="18.75" customHeight="1">
      <c r="A18" s="71" t="s">
        <v>76</v>
      </c>
      <c r="B18" s="441">
        <v>52.35</v>
      </c>
      <c r="C18" s="441">
        <v>96.8</v>
      </c>
      <c r="D18" s="441">
        <v>156.3</v>
      </c>
      <c r="E18" s="409">
        <v>320.05</v>
      </c>
      <c r="F18" s="409">
        <v>532.25</v>
      </c>
      <c r="G18" s="409">
        <v>737.2</v>
      </c>
      <c r="H18" s="409">
        <v>914.85</v>
      </c>
      <c r="I18" s="409">
        <v>1066.2</v>
      </c>
      <c r="J18" s="409">
        <v>1174.75</v>
      </c>
      <c r="K18" s="409">
        <v>1224.6</v>
      </c>
      <c r="L18" s="409">
        <v>1146.8</v>
      </c>
      <c r="M18" s="409">
        <v>1300.8</v>
      </c>
      <c r="N18" s="409">
        <v>1479.9</v>
      </c>
      <c r="O18" s="409">
        <v>1692.95</v>
      </c>
      <c r="P18" s="409">
        <v>1881.75</v>
      </c>
      <c r="Q18" s="409">
        <v>1927.4</v>
      </c>
      <c r="R18" s="409">
        <v>1927.35</v>
      </c>
      <c r="S18" s="409">
        <v>1927.35</v>
      </c>
      <c r="T18" s="409">
        <v>1927.35</v>
      </c>
    </row>
    <row r="19" spans="1:20" ht="18.75" customHeight="1">
      <c r="A19" s="71" t="s">
        <v>79</v>
      </c>
      <c r="B19" s="409">
        <v>0</v>
      </c>
      <c r="C19" s="409">
        <v>0</v>
      </c>
      <c r="D19" s="441">
        <v>231</v>
      </c>
      <c r="E19" s="409">
        <v>434.85</v>
      </c>
      <c r="F19" s="409">
        <v>434.85</v>
      </c>
      <c r="G19" s="409">
        <v>434.95</v>
      </c>
      <c r="H19" s="409">
        <v>434.85</v>
      </c>
      <c r="I19" s="409">
        <v>434.9</v>
      </c>
      <c r="J19" s="409">
        <v>434.9</v>
      </c>
      <c r="K19" s="409">
        <v>407.7</v>
      </c>
      <c r="L19" s="409">
        <v>339.7500000000009</v>
      </c>
      <c r="M19" s="409">
        <v>326.2</v>
      </c>
      <c r="N19" s="409">
        <v>326.15</v>
      </c>
      <c r="O19" s="409">
        <v>502.84999999999764</v>
      </c>
      <c r="P19" s="409">
        <v>611.5499999999993</v>
      </c>
      <c r="Q19" s="409">
        <v>625.1000000000022</v>
      </c>
      <c r="R19" s="409">
        <v>611.5499999999993</v>
      </c>
      <c r="S19" s="409">
        <v>625.1500000000015</v>
      </c>
      <c r="T19" s="409">
        <v>611.5500000000029</v>
      </c>
    </row>
    <row r="20" spans="1:20" ht="18.75" customHeight="1">
      <c r="A20" s="71" t="s">
        <v>82</v>
      </c>
      <c r="B20" s="409">
        <v>0</v>
      </c>
      <c r="C20" s="409">
        <v>0</v>
      </c>
      <c r="D20" s="409">
        <v>0</v>
      </c>
      <c r="E20" s="409">
        <v>70.45</v>
      </c>
      <c r="F20" s="409">
        <v>214.95</v>
      </c>
      <c r="G20" s="409">
        <v>334.9</v>
      </c>
      <c r="H20" s="409">
        <v>443.1</v>
      </c>
      <c r="I20" s="409">
        <v>549.15</v>
      </c>
      <c r="J20" s="409">
        <v>614.4</v>
      </c>
      <c r="K20" s="409">
        <v>570.25</v>
      </c>
      <c r="L20" s="409">
        <v>663.2499999999986</v>
      </c>
      <c r="M20" s="409">
        <v>648.85</v>
      </c>
      <c r="N20" s="409">
        <v>649.7500000000018</v>
      </c>
      <c r="O20" s="409">
        <v>712.2000000000016</v>
      </c>
      <c r="P20" s="409">
        <v>794.1</v>
      </c>
      <c r="Q20" s="409">
        <v>946.4499999999971</v>
      </c>
      <c r="R20" s="409">
        <v>1013.6499999999942</v>
      </c>
      <c r="S20" s="409">
        <v>1012.9</v>
      </c>
      <c r="T20" s="409">
        <v>1009</v>
      </c>
    </row>
    <row r="21" spans="1:20" ht="18.75" customHeight="1">
      <c r="A21" s="71" t="s">
        <v>85</v>
      </c>
      <c r="B21" s="442">
        <v>0</v>
      </c>
      <c r="C21" s="442">
        <v>0</v>
      </c>
      <c r="D21" s="442">
        <v>0</v>
      </c>
      <c r="E21" s="442">
        <v>426.7</v>
      </c>
      <c r="F21" s="442">
        <v>873.75</v>
      </c>
      <c r="G21" s="442">
        <v>934.7</v>
      </c>
      <c r="H21" s="442">
        <v>991.85</v>
      </c>
      <c r="I21" s="442">
        <v>1163.3</v>
      </c>
      <c r="J21" s="442">
        <v>1187.45</v>
      </c>
      <c r="K21" s="442">
        <v>904.25</v>
      </c>
      <c r="L21" s="442">
        <v>1254.75</v>
      </c>
      <c r="M21" s="442">
        <v>1568.45</v>
      </c>
      <c r="N21" s="442">
        <v>1783.1</v>
      </c>
      <c r="O21" s="442">
        <v>1818.65</v>
      </c>
      <c r="P21" s="442">
        <v>2057.4</v>
      </c>
      <c r="Q21" s="442">
        <v>2181.85</v>
      </c>
      <c r="R21" s="442">
        <v>2400.3</v>
      </c>
      <c r="S21" s="442">
        <v>2400.3</v>
      </c>
      <c r="T21" s="442">
        <v>2606.0499999999884</v>
      </c>
    </row>
    <row r="22" spans="1:20" ht="18.75" customHeight="1">
      <c r="A22" s="71" t="s">
        <v>88</v>
      </c>
      <c r="B22" s="409">
        <v>0</v>
      </c>
      <c r="C22" s="409">
        <v>0</v>
      </c>
      <c r="D22" s="409">
        <v>5.95</v>
      </c>
      <c r="E22" s="409">
        <v>60.65</v>
      </c>
      <c r="F22" s="409">
        <v>167.25</v>
      </c>
      <c r="G22" s="409">
        <v>321.15</v>
      </c>
      <c r="H22" s="409">
        <v>512.05</v>
      </c>
      <c r="I22" s="409">
        <v>714.1</v>
      </c>
      <c r="J22" s="409">
        <v>891.35</v>
      </c>
      <c r="K22" s="409">
        <v>1102.6</v>
      </c>
      <c r="L22" s="409">
        <v>1124.8</v>
      </c>
      <c r="M22" s="409">
        <v>1181.8</v>
      </c>
      <c r="N22" s="409">
        <v>1266.2</v>
      </c>
      <c r="O22" s="409">
        <v>962.75</v>
      </c>
      <c r="P22" s="409">
        <v>1546.6</v>
      </c>
      <c r="Q22" s="471">
        <v>2964.4</v>
      </c>
      <c r="R22" s="409">
        <v>2824.95</v>
      </c>
      <c r="S22" s="409">
        <v>2249.6</v>
      </c>
      <c r="T22" s="409">
        <v>2249.5999999999913</v>
      </c>
    </row>
    <row r="23" spans="1:20" ht="18.75" customHeight="1">
      <c r="A23" s="71" t="s">
        <v>64</v>
      </c>
      <c r="B23" s="409">
        <v>0</v>
      </c>
      <c r="C23" s="441">
        <v>112.4</v>
      </c>
      <c r="D23" s="441">
        <v>152.95</v>
      </c>
      <c r="E23" s="409">
        <v>356.25</v>
      </c>
      <c r="F23" s="409">
        <v>518.2</v>
      </c>
      <c r="G23" s="409">
        <v>881.2</v>
      </c>
      <c r="H23" s="409">
        <v>1351.35</v>
      </c>
      <c r="I23" s="409">
        <v>1767.1</v>
      </c>
      <c r="J23" s="409">
        <v>1684.8</v>
      </c>
      <c r="K23" s="409">
        <v>1583.2</v>
      </c>
      <c r="L23" s="409">
        <v>1778.4</v>
      </c>
      <c r="M23" s="409">
        <v>1999.2</v>
      </c>
      <c r="N23" s="409">
        <v>2573.85</v>
      </c>
      <c r="O23" s="409">
        <v>2741.7</v>
      </c>
      <c r="P23" s="409">
        <v>2018.1</v>
      </c>
      <c r="Q23" s="409">
        <v>2054.1</v>
      </c>
      <c r="R23" s="409">
        <v>2433.8</v>
      </c>
      <c r="S23" s="409">
        <v>2436.600000000006</v>
      </c>
      <c r="T23" s="409">
        <v>2015.2999999999884</v>
      </c>
    </row>
    <row r="24" spans="1:20" ht="18.75" customHeight="1">
      <c r="A24" s="71" t="s">
        <v>68</v>
      </c>
      <c r="B24" s="409">
        <v>0</v>
      </c>
      <c r="C24" s="409">
        <v>0</v>
      </c>
      <c r="D24" s="409">
        <v>0</v>
      </c>
      <c r="E24" s="409">
        <v>151.55</v>
      </c>
      <c r="F24" s="409">
        <v>696.4</v>
      </c>
      <c r="G24" s="409">
        <v>990.6</v>
      </c>
      <c r="H24" s="409">
        <v>1089.7</v>
      </c>
      <c r="I24" s="409">
        <v>1198.65</v>
      </c>
      <c r="J24" s="409">
        <v>1203.05</v>
      </c>
      <c r="K24" s="409">
        <v>1058.75</v>
      </c>
      <c r="L24" s="409">
        <v>966.7999999999984</v>
      </c>
      <c r="M24" s="409">
        <v>1336.25</v>
      </c>
      <c r="N24" s="409">
        <v>1641.1</v>
      </c>
      <c r="O24" s="409">
        <v>1978.4</v>
      </c>
      <c r="P24" s="409">
        <v>2082.45</v>
      </c>
      <c r="Q24" s="409">
        <v>2186.75</v>
      </c>
      <c r="R24" s="409">
        <v>2395.0499999999884</v>
      </c>
      <c r="S24" s="409">
        <v>2394.7499999999854</v>
      </c>
      <c r="T24" s="409">
        <v>2394.850000000006</v>
      </c>
    </row>
    <row r="25" spans="1:20" ht="18.75" customHeight="1">
      <c r="A25" s="71" t="s">
        <v>71</v>
      </c>
      <c r="B25" s="409">
        <v>0</v>
      </c>
      <c r="C25" s="409">
        <v>0</v>
      </c>
      <c r="D25" s="409">
        <v>0</v>
      </c>
      <c r="E25" s="425">
        <v>0</v>
      </c>
      <c r="F25" s="409">
        <v>0</v>
      </c>
      <c r="G25" s="409">
        <v>0</v>
      </c>
      <c r="H25" s="409">
        <v>0</v>
      </c>
      <c r="I25" s="409">
        <v>0</v>
      </c>
      <c r="J25" s="409">
        <v>329</v>
      </c>
      <c r="K25" s="409">
        <v>2614.15</v>
      </c>
      <c r="L25" s="409">
        <v>2741.05</v>
      </c>
      <c r="M25" s="409">
        <v>2741.05</v>
      </c>
      <c r="N25" s="409">
        <v>2741.05</v>
      </c>
      <c r="O25" s="409">
        <v>2741</v>
      </c>
      <c r="P25" s="409">
        <v>2741.05</v>
      </c>
      <c r="Q25" s="409">
        <v>2741.05</v>
      </c>
      <c r="R25" s="409">
        <v>2741.05</v>
      </c>
      <c r="S25" s="409">
        <v>2741.0499999999884</v>
      </c>
      <c r="T25" s="409">
        <v>2887.25</v>
      </c>
    </row>
    <row r="26" spans="1:20" ht="18.75" customHeight="1">
      <c r="A26" s="71" t="s">
        <v>74</v>
      </c>
      <c r="B26" s="409">
        <v>0</v>
      </c>
      <c r="C26" s="409">
        <v>0</v>
      </c>
      <c r="D26" s="409">
        <v>0</v>
      </c>
      <c r="E26" s="409">
        <v>241.8</v>
      </c>
      <c r="F26" s="409">
        <v>302.45</v>
      </c>
      <c r="G26" s="409">
        <v>363.15</v>
      </c>
      <c r="H26" s="409">
        <v>423.75</v>
      </c>
      <c r="I26" s="409">
        <v>767.1</v>
      </c>
      <c r="J26" s="409">
        <v>1237.95</v>
      </c>
      <c r="K26" s="409">
        <v>2054.3</v>
      </c>
      <c r="L26" s="409">
        <v>1960.65</v>
      </c>
      <c r="M26" s="409">
        <v>1879.85</v>
      </c>
      <c r="N26" s="409">
        <v>1809.15</v>
      </c>
      <c r="O26" s="409">
        <v>1752</v>
      </c>
      <c r="P26" s="409">
        <v>1635.5</v>
      </c>
      <c r="Q26" s="409">
        <v>1553.35</v>
      </c>
      <c r="R26" s="409">
        <v>1486.4</v>
      </c>
      <c r="S26" s="409">
        <v>1466.6500000000087</v>
      </c>
      <c r="T26" s="409">
        <v>1451.4000000000233</v>
      </c>
    </row>
    <row r="27" spans="1:20" ht="18.75" customHeight="1">
      <c r="A27" s="71" t="s">
        <v>77</v>
      </c>
      <c r="B27" s="409">
        <v>0</v>
      </c>
      <c r="C27" s="409">
        <v>0</v>
      </c>
      <c r="D27" s="409">
        <v>0</v>
      </c>
      <c r="E27" s="409">
        <v>140.85</v>
      </c>
      <c r="F27" s="409">
        <v>426.7</v>
      </c>
      <c r="G27" s="409">
        <v>877.1</v>
      </c>
      <c r="H27" s="409">
        <v>1155.15</v>
      </c>
      <c r="I27" s="409">
        <v>1311.25</v>
      </c>
      <c r="J27" s="409">
        <v>1365.75</v>
      </c>
      <c r="K27" s="409">
        <v>1575.85</v>
      </c>
      <c r="L27" s="409">
        <v>1731.65</v>
      </c>
      <c r="M27" s="409">
        <v>1985</v>
      </c>
      <c r="N27" s="409">
        <v>2315.4</v>
      </c>
      <c r="O27" s="409">
        <v>2587</v>
      </c>
      <c r="P27" s="409">
        <v>2848.95</v>
      </c>
      <c r="Q27" s="409">
        <v>3101.4</v>
      </c>
      <c r="R27" s="409">
        <v>3087.85</v>
      </c>
      <c r="S27" s="409">
        <v>3378.9499999999825</v>
      </c>
      <c r="T27" s="409">
        <v>2781.6999999999825</v>
      </c>
    </row>
    <row r="28" spans="1:20" ht="18.75" customHeight="1">
      <c r="A28" s="71" t="s">
        <v>80</v>
      </c>
      <c r="B28" s="409">
        <v>0</v>
      </c>
      <c r="C28" s="409">
        <v>0</v>
      </c>
      <c r="D28" s="409">
        <v>0</v>
      </c>
      <c r="E28" s="409">
        <v>204.35</v>
      </c>
      <c r="F28" s="409">
        <v>560.05</v>
      </c>
      <c r="G28" s="409">
        <v>740.2</v>
      </c>
      <c r="H28" s="409">
        <v>822.1</v>
      </c>
      <c r="I28" s="409">
        <v>862.65</v>
      </c>
      <c r="J28" s="409">
        <v>874.4</v>
      </c>
      <c r="K28" s="409">
        <v>548.35</v>
      </c>
      <c r="L28" s="409">
        <v>583.45</v>
      </c>
      <c r="M28" s="409">
        <v>978.1000000000013</v>
      </c>
      <c r="N28" s="409">
        <v>1482</v>
      </c>
      <c r="O28" s="409">
        <v>1599</v>
      </c>
      <c r="P28" s="409">
        <v>1790.9</v>
      </c>
      <c r="Q28" s="409">
        <v>1808.05</v>
      </c>
      <c r="R28" s="409">
        <v>1854.8</v>
      </c>
      <c r="S28" s="409">
        <v>1854.8</v>
      </c>
      <c r="T28" s="409">
        <v>1662.9500000000116</v>
      </c>
    </row>
    <row r="29" spans="1:20" ht="18.75" customHeight="1">
      <c r="A29" s="71" t="s">
        <v>83</v>
      </c>
      <c r="B29" s="409">
        <v>105.95</v>
      </c>
      <c r="C29" s="409">
        <v>167.6</v>
      </c>
      <c r="D29" s="409">
        <v>207.9</v>
      </c>
      <c r="E29" s="409">
        <v>309.7</v>
      </c>
      <c r="F29" s="409">
        <v>392.75</v>
      </c>
      <c r="G29" s="409">
        <v>490.8</v>
      </c>
      <c r="H29" s="409">
        <v>594.05</v>
      </c>
      <c r="I29" s="409">
        <v>692.05</v>
      </c>
      <c r="J29" s="409">
        <v>712.5</v>
      </c>
      <c r="K29" s="409">
        <v>799.5</v>
      </c>
      <c r="L29" s="409">
        <v>898.6</v>
      </c>
      <c r="M29" s="409">
        <v>964.25</v>
      </c>
      <c r="N29" s="409">
        <v>1002.95</v>
      </c>
      <c r="O29" s="409">
        <v>1084.4</v>
      </c>
      <c r="P29" s="409">
        <v>1342.5</v>
      </c>
      <c r="Q29" s="409">
        <v>1421.4</v>
      </c>
      <c r="R29" s="409">
        <v>1421.3500000000058</v>
      </c>
      <c r="S29" s="409">
        <v>1342.3999999999942</v>
      </c>
      <c r="T29" s="409">
        <v>1263.3</v>
      </c>
    </row>
    <row r="30" spans="1:20" ht="18.75" customHeight="1">
      <c r="A30" s="71" t="s">
        <v>86</v>
      </c>
      <c r="B30" s="409">
        <v>0</v>
      </c>
      <c r="C30" s="409">
        <v>0</v>
      </c>
      <c r="D30" s="409">
        <v>0</v>
      </c>
      <c r="E30" s="409">
        <v>0</v>
      </c>
      <c r="F30" s="409">
        <v>0</v>
      </c>
      <c r="G30" s="409">
        <v>475.2</v>
      </c>
      <c r="H30" s="409">
        <v>931.9</v>
      </c>
      <c r="I30" s="409">
        <v>1408.6</v>
      </c>
      <c r="J30" s="409">
        <v>1466.75</v>
      </c>
      <c r="K30" s="409">
        <v>1724.75</v>
      </c>
      <c r="L30" s="409">
        <v>1872.2</v>
      </c>
      <c r="M30" s="409">
        <v>1986.4</v>
      </c>
      <c r="N30" s="409">
        <v>2604.15</v>
      </c>
      <c r="O30" s="409">
        <v>2982.55</v>
      </c>
      <c r="P30" s="409">
        <v>3382.55</v>
      </c>
      <c r="Q30" s="409">
        <v>3427.9</v>
      </c>
      <c r="R30" s="409">
        <v>3502.7499999999854</v>
      </c>
      <c r="S30" s="409">
        <v>3502.600000000006</v>
      </c>
      <c r="T30" s="409">
        <v>3502.45</v>
      </c>
    </row>
    <row r="31" spans="1:20" ht="18.75" customHeight="1">
      <c r="A31" s="71" t="s">
        <v>89</v>
      </c>
      <c r="B31" s="409">
        <v>0</v>
      </c>
      <c r="C31" s="409">
        <v>0</v>
      </c>
      <c r="D31" s="409">
        <v>0</v>
      </c>
      <c r="E31" s="409">
        <v>0</v>
      </c>
      <c r="F31" s="409">
        <v>0</v>
      </c>
      <c r="G31" s="409">
        <v>0</v>
      </c>
      <c r="H31" s="409">
        <v>185</v>
      </c>
      <c r="I31" s="409">
        <v>654</v>
      </c>
      <c r="J31" s="409">
        <v>1117</v>
      </c>
      <c r="K31" s="409">
        <v>1321</v>
      </c>
      <c r="L31" s="409">
        <v>1413</v>
      </c>
      <c r="M31" s="409">
        <v>1532</v>
      </c>
      <c r="N31" s="409">
        <v>1747</v>
      </c>
      <c r="O31" s="409">
        <v>2008</v>
      </c>
      <c r="P31" s="409">
        <v>2592</v>
      </c>
      <c r="Q31" s="409">
        <v>2621</v>
      </c>
      <c r="R31" s="409">
        <v>2748</v>
      </c>
      <c r="S31" s="409">
        <v>2747</v>
      </c>
      <c r="T31" s="409">
        <v>2772</v>
      </c>
    </row>
    <row r="32" spans="1:20" ht="18.75" customHeight="1">
      <c r="A32" s="71" t="s">
        <v>66</v>
      </c>
      <c r="B32" s="409">
        <v>0</v>
      </c>
      <c r="C32" s="409">
        <v>0</v>
      </c>
      <c r="D32" s="409">
        <v>0</v>
      </c>
      <c r="E32" s="409">
        <v>15.3</v>
      </c>
      <c r="F32" s="409">
        <v>231.1</v>
      </c>
      <c r="G32" s="409">
        <v>372.7</v>
      </c>
      <c r="H32" s="409">
        <v>468.7</v>
      </c>
      <c r="I32" s="409">
        <v>588.6</v>
      </c>
      <c r="J32" s="409">
        <v>706.3</v>
      </c>
      <c r="K32" s="409">
        <v>900.3</v>
      </c>
      <c r="L32" s="409">
        <v>1094.3</v>
      </c>
      <c r="M32" s="409">
        <v>1220.8</v>
      </c>
      <c r="N32" s="409">
        <v>1342.8</v>
      </c>
      <c r="O32" s="409">
        <v>1395.2</v>
      </c>
      <c r="P32" s="409">
        <v>1613.2</v>
      </c>
      <c r="Q32" s="409">
        <v>1700.4</v>
      </c>
      <c r="R32" s="409">
        <v>1787.6000000000058</v>
      </c>
      <c r="S32" s="409">
        <v>1874.8</v>
      </c>
      <c r="T32" s="409">
        <v>1874.8</v>
      </c>
    </row>
    <row r="33" spans="1:20" ht="18.75" customHeight="1">
      <c r="A33" s="71" t="s">
        <v>69</v>
      </c>
      <c r="B33" s="409">
        <v>0</v>
      </c>
      <c r="C33" s="409">
        <v>0</v>
      </c>
      <c r="D33" s="409">
        <v>0</v>
      </c>
      <c r="E33" s="409">
        <v>0</v>
      </c>
      <c r="F33" s="409">
        <v>0</v>
      </c>
      <c r="G33" s="409">
        <v>282.85</v>
      </c>
      <c r="H33" s="409">
        <v>663.6</v>
      </c>
      <c r="I33" s="409">
        <v>987.25</v>
      </c>
      <c r="J33" s="409">
        <v>1317.05</v>
      </c>
      <c r="K33" s="409">
        <v>1737.8</v>
      </c>
      <c r="L33" s="409">
        <v>1814.55</v>
      </c>
      <c r="M33" s="409">
        <v>2061.5</v>
      </c>
      <c r="N33" s="409">
        <v>2120.6</v>
      </c>
      <c r="O33" s="409">
        <v>2130.7</v>
      </c>
      <c r="P33" s="409">
        <v>2289.5</v>
      </c>
      <c r="Q33" s="409">
        <v>2310.25</v>
      </c>
      <c r="R33" s="409">
        <v>2618.2</v>
      </c>
      <c r="S33" s="409">
        <v>2617.5499999999884</v>
      </c>
      <c r="T33" s="409">
        <v>2769</v>
      </c>
    </row>
    <row r="34" spans="1:20" ht="18.75" customHeight="1">
      <c r="A34" s="71" t="s">
        <v>72</v>
      </c>
      <c r="B34" s="409">
        <v>0</v>
      </c>
      <c r="C34" s="409">
        <v>0</v>
      </c>
      <c r="D34" s="409">
        <v>0</v>
      </c>
      <c r="E34" s="409">
        <v>0</v>
      </c>
      <c r="F34" s="409">
        <v>261.4</v>
      </c>
      <c r="G34" s="409">
        <v>501.65</v>
      </c>
      <c r="H34" s="409">
        <v>716.5</v>
      </c>
      <c r="I34" s="409">
        <v>780</v>
      </c>
      <c r="J34" s="409">
        <v>800.95</v>
      </c>
      <c r="K34" s="409">
        <v>1247.25</v>
      </c>
      <c r="L34" s="409">
        <v>2174.95</v>
      </c>
      <c r="M34" s="409">
        <v>2890.1</v>
      </c>
      <c r="N34" s="409">
        <v>3368.5</v>
      </c>
      <c r="O34" s="409">
        <v>3679.4</v>
      </c>
      <c r="P34" s="409">
        <v>4560</v>
      </c>
      <c r="Q34" s="409">
        <v>4654.1</v>
      </c>
      <c r="R34" s="409">
        <v>5185.95</v>
      </c>
      <c r="S34" s="409">
        <v>5282.8000000000175</v>
      </c>
      <c r="T34" s="409">
        <v>5312.149999999994</v>
      </c>
    </row>
    <row r="35" spans="1:20" ht="18.75" customHeight="1">
      <c r="A35" s="71" t="s">
        <v>75</v>
      </c>
      <c r="B35" s="409">
        <v>0</v>
      </c>
      <c r="C35" s="409">
        <v>0</v>
      </c>
      <c r="D35" s="409">
        <v>0</v>
      </c>
      <c r="E35" s="409">
        <v>0</v>
      </c>
      <c r="F35" s="409">
        <v>0</v>
      </c>
      <c r="G35" s="409">
        <v>0</v>
      </c>
      <c r="H35" s="409">
        <v>244.35</v>
      </c>
      <c r="I35" s="409">
        <v>787.1</v>
      </c>
      <c r="J35" s="409">
        <v>1290.4</v>
      </c>
      <c r="K35" s="409">
        <v>2444.55</v>
      </c>
      <c r="L35" s="409">
        <v>3443.55</v>
      </c>
      <c r="M35" s="409">
        <v>3233.1</v>
      </c>
      <c r="N35" s="409">
        <v>2430.75</v>
      </c>
      <c r="O35" s="409">
        <v>1956.05</v>
      </c>
      <c r="P35" s="409">
        <v>2701.8</v>
      </c>
      <c r="Q35" s="409">
        <v>4333.2</v>
      </c>
      <c r="R35" s="409">
        <v>5949.6</v>
      </c>
      <c r="S35" s="409">
        <v>5290.649999999994</v>
      </c>
      <c r="T35" s="409">
        <v>5039.650000000009</v>
      </c>
    </row>
    <row r="36" spans="1:20" ht="18.75" customHeight="1">
      <c r="A36" s="71" t="s">
        <v>78</v>
      </c>
      <c r="B36" s="409">
        <v>0</v>
      </c>
      <c r="C36" s="409">
        <v>0</v>
      </c>
      <c r="D36" s="409">
        <v>0</v>
      </c>
      <c r="E36" s="409">
        <v>0</v>
      </c>
      <c r="F36" s="409">
        <v>415.2</v>
      </c>
      <c r="G36" s="409">
        <v>1004.6</v>
      </c>
      <c r="H36" s="409">
        <v>1455</v>
      </c>
      <c r="I36" s="409">
        <v>1802.45</v>
      </c>
      <c r="J36" s="409">
        <v>1701.7</v>
      </c>
      <c r="K36" s="409">
        <v>1262.15</v>
      </c>
      <c r="L36" s="409">
        <v>1475.95</v>
      </c>
      <c r="M36" s="409">
        <v>1886.05</v>
      </c>
      <c r="N36" s="409">
        <v>2379.95</v>
      </c>
      <c r="O36" s="409">
        <v>2488.8</v>
      </c>
      <c r="P36" s="409">
        <v>3574.35</v>
      </c>
      <c r="Q36" s="409">
        <v>3732.45</v>
      </c>
      <c r="R36" s="409">
        <v>3656.649999999987</v>
      </c>
      <c r="S36" s="409">
        <v>3834.9000000000087</v>
      </c>
      <c r="T36" s="409">
        <v>3512.95</v>
      </c>
    </row>
    <row r="37" spans="1:20" ht="18.75" customHeight="1">
      <c r="A37" s="71" t="s">
        <v>81</v>
      </c>
      <c r="B37" s="409">
        <v>0</v>
      </c>
      <c r="C37" s="409">
        <v>49.05</v>
      </c>
      <c r="D37" s="409">
        <v>126.05</v>
      </c>
      <c r="E37" s="409">
        <v>237.7</v>
      </c>
      <c r="F37" s="409">
        <v>342</v>
      </c>
      <c r="G37" s="409">
        <v>473.45</v>
      </c>
      <c r="H37" s="409">
        <v>668.9</v>
      </c>
      <c r="I37" s="409">
        <v>946.8</v>
      </c>
      <c r="J37" s="471">
        <v>918.8</v>
      </c>
      <c r="K37" s="409">
        <v>426.90000000000055</v>
      </c>
      <c r="L37" s="471">
        <v>384.75</v>
      </c>
      <c r="M37" s="409">
        <v>1211.05</v>
      </c>
      <c r="N37" s="409">
        <v>1915.9</v>
      </c>
      <c r="O37" s="409">
        <v>2063.9</v>
      </c>
      <c r="P37" s="409">
        <v>1636.4</v>
      </c>
      <c r="Q37" s="409">
        <v>1746.45</v>
      </c>
      <c r="R37" s="409">
        <v>1856.3499999999913</v>
      </c>
      <c r="S37" s="409">
        <v>1586.8999999999942</v>
      </c>
      <c r="T37" s="409">
        <v>1586.8999999999796</v>
      </c>
    </row>
    <row r="38" spans="1:20" ht="18.75" customHeight="1">
      <c r="A38" s="71" t="s">
        <v>84</v>
      </c>
      <c r="B38" s="409">
        <v>0</v>
      </c>
      <c r="C38" s="409">
        <v>0</v>
      </c>
      <c r="D38" s="409">
        <v>0</v>
      </c>
      <c r="E38" s="409">
        <v>0</v>
      </c>
      <c r="F38" s="409">
        <v>0</v>
      </c>
      <c r="G38" s="409">
        <v>0</v>
      </c>
      <c r="H38" s="409">
        <v>0</v>
      </c>
      <c r="I38" s="409">
        <v>0</v>
      </c>
      <c r="J38" s="409">
        <v>0</v>
      </c>
      <c r="K38" s="409">
        <v>1000.6</v>
      </c>
      <c r="L38" s="409">
        <v>1837.9</v>
      </c>
      <c r="M38" s="409">
        <v>2391.35</v>
      </c>
      <c r="N38" s="409">
        <v>2440.05</v>
      </c>
      <c r="O38" s="409">
        <v>3339.5</v>
      </c>
      <c r="P38" s="409">
        <v>3976.25</v>
      </c>
      <c r="Q38" s="409">
        <v>4163.45</v>
      </c>
      <c r="R38" s="409">
        <v>4392.35</v>
      </c>
      <c r="S38" s="409">
        <v>4853.850000000006</v>
      </c>
      <c r="T38" s="409">
        <v>5000.9499999999825</v>
      </c>
    </row>
    <row r="39" spans="1:20" ht="18.75" customHeight="1">
      <c r="A39" s="71" t="s">
        <v>87</v>
      </c>
      <c r="B39" s="409">
        <v>0</v>
      </c>
      <c r="C39" s="409">
        <v>0</v>
      </c>
      <c r="D39" s="409">
        <v>0</v>
      </c>
      <c r="E39" s="409">
        <v>37.65</v>
      </c>
      <c r="F39" s="409">
        <v>258.8</v>
      </c>
      <c r="G39" s="409">
        <v>602.6</v>
      </c>
      <c r="H39" s="409">
        <v>774.35</v>
      </c>
      <c r="I39" s="409">
        <v>995</v>
      </c>
      <c r="J39" s="409">
        <v>1102.05</v>
      </c>
      <c r="K39" s="409">
        <v>1102.05</v>
      </c>
      <c r="L39" s="409">
        <v>1399.9</v>
      </c>
      <c r="M39" s="409">
        <v>1399.85</v>
      </c>
      <c r="N39" s="409">
        <v>1422.9</v>
      </c>
      <c r="O39" s="409">
        <v>1422.85</v>
      </c>
      <c r="P39" s="409">
        <v>1608.4</v>
      </c>
      <c r="Q39" s="409">
        <v>1634.75</v>
      </c>
      <c r="R39" s="409">
        <v>1936.0500000000102</v>
      </c>
      <c r="S39" s="409">
        <v>1967.8</v>
      </c>
      <c r="T39" s="409">
        <v>1965.75</v>
      </c>
    </row>
    <row r="40" spans="1:20" ht="18.75" customHeight="1">
      <c r="A40" s="71"/>
      <c r="B40" s="70"/>
      <c r="C40" s="70"/>
      <c r="D40" s="7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</row>
    <row r="41" spans="1:20" ht="18.75" customHeight="1">
      <c r="A41" s="73" t="s">
        <v>90</v>
      </c>
      <c r="B41" s="409">
        <v>0</v>
      </c>
      <c r="C41" s="409">
        <v>0</v>
      </c>
      <c r="D41" s="409">
        <v>0</v>
      </c>
      <c r="E41" s="409">
        <v>0</v>
      </c>
      <c r="F41" s="409">
        <v>0</v>
      </c>
      <c r="G41" s="409">
        <v>0</v>
      </c>
      <c r="H41" s="409">
        <v>0</v>
      </c>
      <c r="I41" s="409">
        <v>55.3</v>
      </c>
      <c r="J41" s="409">
        <v>99.8</v>
      </c>
      <c r="K41" s="409">
        <v>82.7</v>
      </c>
      <c r="L41" s="409">
        <v>148.3</v>
      </c>
      <c r="M41" s="409">
        <v>246.8</v>
      </c>
      <c r="N41" s="409">
        <v>257.1</v>
      </c>
      <c r="O41" s="409">
        <v>331.2</v>
      </c>
      <c r="P41" s="409">
        <v>647.2</v>
      </c>
      <c r="Q41" s="409">
        <v>1071.2</v>
      </c>
      <c r="R41" s="409">
        <v>1077.7</v>
      </c>
      <c r="S41" s="409">
        <v>1071.2</v>
      </c>
      <c r="T41" s="409">
        <v>1077.7</v>
      </c>
    </row>
    <row r="42" spans="1:20" ht="18.75" customHeight="1">
      <c r="A42" s="73" t="s">
        <v>91</v>
      </c>
      <c r="B42" s="74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18.75" customHeight="1">
      <c r="A43" s="67"/>
      <c r="B43" s="575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6"/>
      <c r="R43" s="576"/>
      <c r="S43" s="576"/>
      <c r="T43" s="577"/>
    </row>
    <row r="44" spans="1:20" ht="18.75" customHeight="1">
      <c r="A44" s="71" t="s">
        <v>169</v>
      </c>
      <c r="B44" s="76">
        <v>0</v>
      </c>
      <c r="C44" s="76">
        <v>51.3184584178499</v>
      </c>
      <c r="D44" s="76">
        <v>75.97597597597597</v>
      </c>
      <c r="E44" s="76">
        <v>89.39929328621909</v>
      </c>
      <c r="F44" s="76">
        <v>66.9188245562991</v>
      </c>
      <c r="G44" s="76">
        <v>53.57880894232575</v>
      </c>
      <c r="H44" s="76">
        <v>48.43502091446704</v>
      </c>
      <c r="I44" s="76">
        <v>41.07364445643377</v>
      </c>
      <c r="J44" s="76">
        <v>37.85636323946737</v>
      </c>
      <c r="K44" s="76">
        <v>32.24142453297583</v>
      </c>
      <c r="L44" s="76">
        <v>20.02256972432694</v>
      </c>
      <c r="M44" s="76">
        <v>25.713338914469094</v>
      </c>
      <c r="N44" s="76">
        <v>21.03481217161641</v>
      </c>
      <c r="O44" s="76">
        <v>17.609493343369238</v>
      </c>
      <c r="P44" s="76">
        <v>11.5482210664603</v>
      </c>
      <c r="Q44" s="76">
        <v>8.219750974241993</v>
      </c>
      <c r="R44" s="76">
        <v>4.882619170645769</v>
      </c>
      <c r="S44" s="76">
        <v>3.8241432890408014</v>
      </c>
      <c r="T44" s="76">
        <v>2.7702754534685945</v>
      </c>
    </row>
    <row r="45" spans="1:20" ht="18.75" customHeight="1">
      <c r="A45" s="71" t="s">
        <v>67</v>
      </c>
      <c r="B45" s="76">
        <v>0</v>
      </c>
      <c r="C45" s="76">
        <v>0</v>
      </c>
      <c r="D45" s="76">
        <v>0</v>
      </c>
      <c r="E45" s="76">
        <v>100</v>
      </c>
      <c r="F45" s="76">
        <v>100</v>
      </c>
      <c r="G45" s="76">
        <v>100</v>
      </c>
      <c r="H45" s="76">
        <v>86.50605269404225</v>
      </c>
      <c r="I45" s="76">
        <v>71.06829940462264</v>
      </c>
      <c r="J45" s="76">
        <v>58.624541247805965</v>
      </c>
      <c r="K45" s="76">
        <v>41.56694635029029</v>
      </c>
      <c r="L45" s="76">
        <v>28.545741324921124</v>
      </c>
      <c r="M45" s="76">
        <v>19.8225110930567</v>
      </c>
      <c r="N45" s="76">
        <v>17.203760855522855</v>
      </c>
      <c r="O45" s="76">
        <v>15.535485089522954</v>
      </c>
      <c r="P45" s="76">
        <v>9.692844985642834</v>
      </c>
      <c r="Q45" s="76">
        <v>6.909421685652806</v>
      </c>
      <c r="R45" s="76">
        <v>4.0400849891585136</v>
      </c>
      <c r="S45" s="76">
        <v>3.008030661685821</v>
      </c>
      <c r="T45" s="76">
        <v>2.255190120269774</v>
      </c>
    </row>
    <row r="46" spans="1:20" ht="18.75" customHeight="1">
      <c r="A46" s="71" t="s">
        <v>70</v>
      </c>
      <c r="B46" s="76">
        <v>0</v>
      </c>
      <c r="C46" s="76">
        <v>0</v>
      </c>
      <c r="D46" s="76">
        <v>0</v>
      </c>
      <c r="E46" s="76">
        <v>41.1764705882353</v>
      </c>
      <c r="F46" s="76">
        <v>85.54077501445921</v>
      </c>
      <c r="G46" s="76">
        <v>89.35663224781572</v>
      </c>
      <c r="H46" s="76">
        <v>73.76965030478024</v>
      </c>
      <c r="I46" s="76">
        <v>54.83415666901906</v>
      </c>
      <c r="J46" s="76">
        <v>38.607242339832865</v>
      </c>
      <c r="K46" s="76">
        <v>27.465320250891395</v>
      </c>
      <c r="L46" s="76">
        <v>23.856685115059715</v>
      </c>
      <c r="M46" s="76">
        <v>21.273094240024854</v>
      </c>
      <c r="N46" s="76">
        <v>18.311815760294653</v>
      </c>
      <c r="O46" s="76">
        <v>17.626133995663988</v>
      </c>
      <c r="P46" s="76">
        <v>11.124250499666882</v>
      </c>
      <c r="Q46" s="76">
        <v>7.34105309154468</v>
      </c>
      <c r="R46" s="76">
        <v>4.569133192389001</v>
      </c>
      <c r="S46" s="76">
        <v>3.2224271486536336</v>
      </c>
      <c r="T46" s="76">
        <v>2.449695275725301</v>
      </c>
    </row>
    <row r="47" spans="1:20" ht="18.75" customHeight="1">
      <c r="A47" s="71" t="s">
        <v>73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v>84.62408974611297</v>
      </c>
      <c r="H47" s="76">
        <v>92.44164953440561</v>
      </c>
      <c r="I47" s="76">
        <v>85.14450522128296</v>
      </c>
      <c r="J47" s="76">
        <v>63.802729990848356</v>
      </c>
      <c r="K47" s="76">
        <v>42.337470180283184</v>
      </c>
      <c r="L47" s="76">
        <v>30.897656042983773</v>
      </c>
      <c r="M47" s="76">
        <v>24.15565095215639</v>
      </c>
      <c r="N47" s="76">
        <v>20.37054499387072</v>
      </c>
      <c r="O47" s="76">
        <v>17.610967954602636</v>
      </c>
      <c r="P47" s="76">
        <v>11.729441279809855</v>
      </c>
      <c r="Q47" s="76">
        <v>8.603377665219112</v>
      </c>
      <c r="R47" s="76">
        <v>5.330984139621457</v>
      </c>
      <c r="S47" s="76">
        <v>3.8608369556171955</v>
      </c>
      <c r="T47" s="76">
        <v>3.02699715485953</v>
      </c>
    </row>
    <row r="48" spans="1:20" ht="18.75" customHeight="1">
      <c r="A48" s="71" t="s">
        <v>76</v>
      </c>
      <c r="B48" s="76">
        <v>100</v>
      </c>
      <c r="C48" s="76">
        <v>100</v>
      </c>
      <c r="D48" s="76">
        <v>100</v>
      </c>
      <c r="E48" s="76">
        <v>100</v>
      </c>
      <c r="F48" s="76">
        <v>97.25902238465052</v>
      </c>
      <c r="G48" s="76">
        <v>90.4040713716353</v>
      </c>
      <c r="H48" s="76">
        <v>81.62473233404711</v>
      </c>
      <c r="I48" s="76">
        <v>70.24178140852494</v>
      </c>
      <c r="J48" s="76">
        <v>60.47463385755835</v>
      </c>
      <c r="K48" s="76">
        <v>45.08753520737835</v>
      </c>
      <c r="L48" s="76">
        <v>34.21802503394055</v>
      </c>
      <c r="M48" s="76">
        <v>30.532344380809324</v>
      </c>
      <c r="N48" s="76">
        <v>28.39082223842227</v>
      </c>
      <c r="O48" s="76">
        <v>27.432631698345567</v>
      </c>
      <c r="P48" s="76">
        <v>15.924496686892265</v>
      </c>
      <c r="Q48" s="76">
        <v>10.70073312846822</v>
      </c>
      <c r="R48" s="76">
        <v>6.3423872267049335</v>
      </c>
      <c r="S48" s="76">
        <v>4.505396377169008</v>
      </c>
      <c r="T48" s="76">
        <v>3.494412131585052</v>
      </c>
    </row>
    <row r="49" spans="1:20" ht="18.75" customHeight="1">
      <c r="A49" s="71" t="s">
        <v>79</v>
      </c>
      <c r="B49" s="76">
        <v>0</v>
      </c>
      <c r="C49" s="76">
        <v>0</v>
      </c>
      <c r="D49" s="76">
        <v>100</v>
      </c>
      <c r="E49" s="76">
        <v>56.138652207591015</v>
      </c>
      <c r="F49" s="76">
        <v>34.78104379124176</v>
      </c>
      <c r="G49" s="76">
        <v>25.809992879183483</v>
      </c>
      <c r="H49" s="76">
        <v>20.51130869554962</v>
      </c>
      <c r="I49" s="76">
        <v>17.021859527583715</v>
      </c>
      <c r="J49" s="76">
        <v>14.350293671220221</v>
      </c>
      <c r="K49" s="76">
        <v>10.27405027405028</v>
      </c>
      <c r="L49" s="76">
        <v>6.73859793528171</v>
      </c>
      <c r="M49" s="76">
        <v>5.345832070075956</v>
      </c>
      <c r="N49" s="76">
        <v>4.562623281059827</v>
      </c>
      <c r="O49" s="76">
        <v>6.016499458592793</v>
      </c>
      <c r="P49" s="76">
        <v>4.237296943367591</v>
      </c>
      <c r="Q49" s="76">
        <v>3.0421378184304695</v>
      </c>
      <c r="R49" s="76">
        <v>1.8664448886786387</v>
      </c>
      <c r="S49" s="76">
        <v>1.3893302812441002</v>
      </c>
      <c r="T49" s="76">
        <v>1.0688836104513115</v>
      </c>
    </row>
    <row r="50" spans="1:20" ht="18.75" customHeight="1">
      <c r="A50" s="71" t="s">
        <v>82</v>
      </c>
      <c r="B50" s="76">
        <v>0</v>
      </c>
      <c r="C50" s="76">
        <v>0</v>
      </c>
      <c r="D50" s="76">
        <v>0</v>
      </c>
      <c r="E50" s="76">
        <v>58.48899958488999</v>
      </c>
      <c r="F50" s="76">
        <v>64.0972118681974</v>
      </c>
      <c r="G50" s="76">
        <v>50.73858041057496</v>
      </c>
      <c r="H50" s="76">
        <v>40.177721358298946</v>
      </c>
      <c r="I50" s="76">
        <v>33.25058278586783</v>
      </c>
      <c r="J50" s="76">
        <v>27.122834124268838</v>
      </c>
      <c r="K50" s="76">
        <v>16.804184470310886</v>
      </c>
      <c r="L50" s="76">
        <v>14.340695575087272</v>
      </c>
      <c r="M50" s="76">
        <v>11.08425296388671</v>
      </c>
      <c r="N50" s="76">
        <v>9.172854843719142</v>
      </c>
      <c r="O50" s="76">
        <v>8.503575991307793</v>
      </c>
      <c r="P50" s="76">
        <v>5.1896703275158425</v>
      </c>
      <c r="Q50" s="76">
        <v>4.1537381229290435</v>
      </c>
      <c r="R50" s="76">
        <v>2.6379102826843477</v>
      </c>
      <c r="S50" s="76">
        <v>1.8570413658760196</v>
      </c>
      <c r="T50" s="76">
        <v>1.4279345895572553</v>
      </c>
    </row>
    <row r="51" spans="1:20" ht="18.75" customHeight="1">
      <c r="A51" s="71" t="s">
        <v>85</v>
      </c>
      <c r="B51" s="76">
        <v>0</v>
      </c>
      <c r="C51" s="76">
        <v>0</v>
      </c>
      <c r="D51" s="76">
        <v>0</v>
      </c>
      <c r="E51" s="76">
        <v>100</v>
      </c>
      <c r="F51" s="76">
        <v>100</v>
      </c>
      <c r="G51" s="76">
        <v>70.22803260828731</v>
      </c>
      <c r="H51" s="76">
        <v>54.04735307740512</v>
      </c>
      <c r="I51" s="76">
        <v>47.21568309115999</v>
      </c>
      <c r="J51" s="76">
        <v>39.837957526755446</v>
      </c>
      <c r="K51" s="76">
        <v>23.027362899015742</v>
      </c>
      <c r="L51" s="76">
        <v>24.062248302842015</v>
      </c>
      <c r="M51" s="76">
        <v>23.878540599380383</v>
      </c>
      <c r="N51" s="76">
        <v>22.41398815883751</v>
      </c>
      <c r="O51" s="76">
        <v>19.325342429362312</v>
      </c>
      <c r="P51" s="76">
        <v>11.637931034482747</v>
      </c>
      <c r="Q51" s="76">
        <v>8.272307286917515</v>
      </c>
      <c r="R51" s="76">
        <v>5.3318257999237995</v>
      </c>
      <c r="S51" s="76">
        <v>3.691585083861555</v>
      </c>
      <c r="T51" s="76">
        <v>3.0389304476097614</v>
      </c>
    </row>
    <row r="52" spans="1:20" ht="18.75" customHeight="1">
      <c r="A52" s="71" t="s">
        <v>88</v>
      </c>
      <c r="B52" s="76">
        <v>0</v>
      </c>
      <c r="C52" s="76">
        <v>0</v>
      </c>
      <c r="D52" s="76">
        <v>100</v>
      </c>
      <c r="E52" s="76">
        <v>100</v>
      </c>
      <c r="F52" s="76">
        <v>100</v>
      </c>
      <c r="G52" s="76">
        <v>100</v>
      </c>
      <c r="H52" s="76">
        <v>100</v>
      </c>
      <c r="I52" s="76">
        <v>100</v>
      </c>
      <c r="J52" s="76">
        <v>96.78592757478691</v>
      </c>
      <c r="K52" s="76">
        <v>82.77777777777777</v>
      </c>
      <c r="L52" s="76">
        <v>64.9029168229422</v>
      </c>
      <c r="M52" s="76">
        <v>54.58030250548436</v>
      </c>
      <c r="N52" s="76">
        <v>48.63733266752455</v>
      </c>
      <c r="O52" s="76">
        <v>29.295418929815764</v>
      </c>
      <c r="P52" s="76">
        <v>22.92668826018959</v>
      </c>
      <c r="Q52" s="76">
        <v>23.39653913695466</v>
      </c>
      <c r="R52" s="76">
        <v>10.18515680912318</v>
      </c>
      <c r="S52" s="76">
        <v>5.694908732353715</v>
      </c>
      <c r="T52" s="76">
        <v>4.486091640227239</v>
      </c>
    </row>
    <row r="53" spans="1:20" ht="18.75" customHeight="1">
      <c r="A53" s="71" t="s">
        <v>64</v>
      </c>
      <c r="B53" s="76">
        <v>0</v>
      </c>
      <c r="C53" s="76">
        <v>100</v>
      </c>
      <c r="D53" s="76">
        <v>100</v>
      </c>
      <c r="E53" s="76">
        <v>100</v>
      </c>
      <c r="F53" s="76">
        <v>83.8850667745852</v>
      </c>
      <c r="G53" s="76">
        <v>82.05223706876485</v>
      </c>
      <c r="H53" s="76">
        <v>78.04955527318934</v>
      </c>
      <c r="I53" s="76">
        <v>71.46150113231965</v>
      </c>
      <c r="J53" s="76">
        <v>58.196891191709845</v>
      </c>
      <c r="K53" s="76">
        <v>37.579814379643466</v>
      </c>
      <c r="L53" s="76">
        <v>31.97324775491491</v>
      </c>
      <c r="M53" s="76">
        <v>27.78325944661395</v>
      </c>
      <c r="N53" s="76">
        <v>29.0694194247895</v>
      </c>
      <c r="O53" s="76">
        <v>25.618216900342457</v>
      </c>
      <c r="P53" s="76">
        <v>9.73695129835668</v>
      </c>
      <c r="Q53" s="76">
        <v>6.401797651957373</v>
      </c>
      <c r="R53" s="76">
        <v>4.250076617680834</v>
      </c>
      <c r="S53" s="76">
        <v>2.8759486021268112</v>
      </c>
      <c r="T53" s="76">
        <v>1.8629067742400551</v>
      </c>
    </row>
    <row r="54" spans="1:20" ht="18.75" customHeight="1">
      <c r="A54" s="71" t="s">
        <v>68</v>
      </c>
      <c r="B54" s="76">
        <v>0</v>
      </c>
      <c r="C54" s="76">
        <v>0</v>
      </c>
      <c r="D54" s="76">
        <v>0</v>
      </c>
      <c r="E54" s="76">
        <v>65.45022673288706</v>
      </c>
      <c r="F54" s="76">
        <v>89.69603297269448</v>
      </c>
      <c r="G54" s="76">
        <v>69.28484000699423</v>
      </c>
      <c r="H54" s="76">
        <v>51.52489479408011</v>
      </c>
      <c r="I54" s="76">
        <v>41.6537799940924</v>
      </c>
      <c r="J54" s="76">
        <v>33.337489954831376</v>
      </c>
      <c r="K54" s="76">
        <v>21.272641424136772</v>
      </c>
      <c r="L54" s="76">
        <v>15.422901445298766</v>
      </c>
      <c r="M54" s="76">
        <v>16.585265953815696</v>
      </c>
      <c r="N54" s="76">
        <v>16.55269103526186</v>
      </c>
      <c r="O54" s="76">
        <v>16.593417653571304</v>
      </c>
      <c r="P54" s="76">
        <v>9.303484031800158</v>
      </c>
      <c r="Q54" s="76">
        <v>6.459860537319782</v>
      </c>
      <c r="R54" s="76">
        <v>4.073969494345021</v>
      </c>
      <c r="S54" s="76">
        <v>2.8464097617680557</v>
      </c>
      <c r="T54" s="76">
        <v>2.1875610865597745</v>
      </c>
    </row>
    <row r="55" spans="1:20" ht="18.75" customHeight="1">
      <c r="A55" s="71" t="s">
        <v>71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v>100</v>
      </c>
      <c r="K55" s="76">
        <v>100</v>
      </c>
      <c r="L55" s="76">
        <v>56.250320647656956</v>
      </c>
      <c r="M55" s="76">
        <v>38.43419613561794</v>
      </c>
      <c r="N55" s="76">
        <v>29.18929567865738</v>
      </c>
      <c r="O55" s="76">
        <v>23.52910879530276</v>
      </c>
      <c r="P55" s="76">
        <v>11.495740027386285</v>
      </c>
      <c r="Q55" s="76">
        <v>7.251234420116856</v>
      </c>
      <c r="R55" s="76">
        <v>4.789060664114067</v>
      </c>
      <c r="S55" s="76">
        <v>3.4229900602727334</v>
      </c>
      <c r="T55" s="76">
        <v>2.8020535614636963</v>
      </c>
    </row>
    <row r="56" spans="1:20" ht="18.75" customHeight="1">
      <c r="A56" s="71" t="s">
        <v>74</v>
      </c>
      <c r="B56" s="76">
        <v>0</v>
      </c>
      <c r="C56" s="76">
        <v>0</v>
      </c>
      <c r="D56" s="76">
        <v>0</v>
      </c>
      <c r="E56" s="76">
        <v>100</v>
      </c>
      <c r="F56" s="76">
        <v>100</v>
      </c>
      <c r="G56" s="76">
        <v>100</v>
      </c>
      <c r="H56" s="76">
        <v>100</v>
      </c>
      <c r="I56" s="76">
        <v>100</v>
      </c>
      <c r="J56" s="76">
        <v>100</v>
      </c>
      <c r="K56" s="76">
        <v>85.81932114882507</v>
      </c>
      <c r="L56" s="76">
        <v>51.707632259085386</v>
      </c>
      <c r="M56" s="76">
        <v>34.845592051605244</v>
      </c>
      <c r="N56" s="76">
        <v>25.21463414634146</v>
      </c>
      <c r="O56" s="76">
        <v>19.227919993415103</v>
      </c>
      <c r="P56" s="76">
        <v>8.198631973912777</v>
      </c>
      <c r="Q56" s="76">
        <v>4.855941091605936</v>
      </c>
      <c r="R56" s="76">
        <v>2.558779277743925</v>
      </c>
      <c r="S56" s="76">
        <v>1.7269720380424967</v>
      </c>
      <c r="T56" s="76">
        <v>1.2940136489286078</v>
      </c>
    </row>
    <row r="57" spans="1:20" ht="18.75" customHeight="1">
      <c r="A57" s="71" t="s">
        <v>77</v>
      </c>
      <c r="B57" s="76">
        <v>0</v>
      </c>
      <c r="C57" s="76">
        <v>0</v>
      </c>
      <c r="D57" s="76">
        <v>0</v>
      </c>
      <c r="E57" s="76">
        <v>70.12696041822257</v>
      </c>
      <c r="F57" s="76">
        <v>87.67207725498254</v>
      </c>
      <c r="G57" s="76">
        <v>91.4980179428333</v>
      </c>
      <c r="H57" s="76">
        <v>76.37607854805117</v>
      </c>
      <c r="I57" s="76">
        <v>62.93949648402813</v>
      </c>
      <c r="J57" s="76">
        <v>51.56108426457264</v>
      </c>
      <c r="K57" s="76">
        <v>39.59223154615346</v>
      </c>
      <c r="L57" s="76">
        <v>31.77485205743383</v>
      </c>
      <c r="M57" s="76">
        <v>28.885962295451744</v>
      </c>
      <c r="N57" s="76">
        <v>27.56920878728344</v>
      </c>
      <c r="O57" s="76">
        <v>26.043711556079046</v>
      </c>
      <c r="P57" s="76">
        <v>15.363604497532823</v>
      </c>
      <c r="Q57" s="76">
        <v>10.542148709764595</v>
      </c>
      <c r="R57" s="76">
        <v>5.9992209182478975</v>
      </c>
      <c r="S57" s="76">
        <v>4.480471736079182</v>
      </c>
      <c r="T57" s="76">
        <v>2.852983212044521</v>
      </c>
    </row>
    <row r="58" spans="1:20" ht="18.75" customHeight="1">
      <c r="A58" s="71" t="s">
        <v>80</v>
      </c>
      <c r="B58" s="76">
        <v>0</v>
      </c>
      <c r="C58" s="76">
        <v>0</v>
      </c>
      <c r="D58" s="76">
        <v>0</v>
      </c>
      <c r="E58" s="76">
        <v>100</v>
      </c>
      <c r="F58" s="76">
        <v>87.77525272314082</v>
      </c>
      <c r="G58" s="76">
        <v>62.06607412376321</v>
      </c>
      <c r="H58" s="76">
        <v>46.28811125812899</v>
      </c>
      <c r="I58" s="76">
        <v>35.745659470434674</v>
      </c>
      <c r="J58" s="76">
        <v>28.944537314420963</v>
      </c>
      <c r="K58" s="76">
        <v>13.661277062208832</v>
      </c>
      <c r="L58" s="76">
        <v>11.12117111106875</v>
      </c>
      <c r="M58" s="76">
        <v>14.440097438547296</v>
      </c>
      <c r="N58" s="76">
        <v>17.431192660550458</v>
      </c>
      <c r="O58" s="76">
        <v>15.619047619047619</v>
      </c>
      <c r="P58" s="76">
        <v>9.069455346517111</v>
      </c>
      <c r="Q58" s="76">
        <v>6.110000625176368</v>
      </c>
      <c r="R58" s="76">
        <v>3.715023934945011</v>
      </c>
      <c r="S58" s="76">
        <v>2.638969908230779</v>
      </c>
      <c r="T58" s="76">
        <v>1.8551924638767787</v>
      </c>
    </row>
    <row r="59" spans="1:20" ht="18.75" customHeight="1">
      <c r="A59" s="71" t="s">
        <v>83</v>
      </c>
      <c r="B59" s="76">
        <v>100</v>
      </c>
      <c r="C59" s="76">
        <v>95.58026803535785</v>
      </c>
      <c r="D59" s="76">
        <v>80.7849232562658</v>
      </c>
      <c r="E59" s="76">
        <v>68.215859030837</v>
      </c>
      <c r="F59" s="76">
        <v>56.41338695777076</v>
      </c>
      <c r="G59" s="76">
        <v>48.40475368607919</v>
      </c>
      <c r="H59" s="76">
        <v>42.700546290971815</v>
      </c>
      <c r="I59" s="76">
        <v>38.31842972232219</v>
      </c>
      <c r="J59" s="76">
        <v>32.11195240670632</v>
      </c>
      <c r="K59" s="76">
        <v>25.57786131328481</v>
      </c>
      <c r="L59" s="76">
        <v>21.77315790748953</v>
      </c>
      <c r="M59" s="76">
        <v>18.623673359021158</v>
      </c>
      <c r="N59" s="76">
        <v>15.856415607411632</v>
      </c>
      <c r="O59" s="76">
        <v>14.180168163927146</v>
      </c>
      <c r="P59" s="76">
        <v>9.07695636299712</v>
      </c>
      <c r="Q59" s="76">
        <v>6.410137885159594</v>
      </c>
      <c r="R59" s="76">
        <v>3.8013615739806066</v>
      </c>
      <c r="S59" s="76">
        <v>2.583167844332568</v>
      </c>
      <c r="T59" s="76">
        <v>1.9147030338486934</v>
      </c>
    </row>
    <row r="60" spans="1:20" ht="18.75" customHeight="1">
      <c r="A60" s="71" t="s">
        <v>86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v>100</v>
      </c>
      <c r="H60" s="76">
        <v>100</v>
      </c>
      <c r="I60" s="76">
        <v>89.07297331478438</v>
      </c>
      <c r="J60" s="76">
        <v>72.23946020488573</v>
      </c>
      <c r="K60" s="76">
        <v>49.79717342033464</v>
      </c>
      <c r="L60" s="76">
        <v>38.0993080993081</v>
      </c>
      <c r="M60" s="76">
        <v>31.283860400655158</v>
      </c>
      <c r="N60" s="76">
        <v>31.478459530026097</v>
      </c>
      <c r="O60" s="76">
        <v>29.28087571176123</v>
      </c>
      <c r="P60" s="76">
        <v>16.702177299694107</v>
      </c>
      <c r="Q60" s="76">
        <v>10.906406746388424</v>
      </c>
      <c r="R60" s="76">
        <v>6.4670053947868595</v>
      </c>
      <c r="S60" s="76">
        <v>4.5484501622916085</v>
      </c>
      <c r="T60" s="76">
        <v>3.508535554920006</v>
      </c>
    </row>
    <row r="61" spans="1:20" ht="18.75" customHeight="1">
      <c r="A61" s="71" t="s">
        <v>89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v>0</v>
      </c>
      <c r="H61" s="76">
        <v>100</v>
      </c>
      <c r="I61" s="76">
        <v>100</v>
      </c>
      <c r="J61" s="76">
        <v>92.62023217247098</v>
      </c>
      <c r="K61" s="76">
        <v>55.36462699077955</v>
      </c>
      <c r="L61" s="76">
        <v>39.1846921797005</v>
      </c>
      <c r="M61" s="76">
        <v>31.169888097660223</v>
      </c>
      <c r="N61" s="76">
        <v>27.32248983421958</v>
      </c>
      <c r="O61" s="76">
        <v>25.074925074925076</v>
      </c>
      <c r="P61" s="76">
        <v>15.512598001077263</v>
      </c>
      <c r="Q61" s="76">
        <v>9.974502416562013</v>
      </c>
      <c r="R61" s="76">
        <v>5.944963655244029</v>
      </c>
      <c r="S61" s="76">
        <v>4.131821190060767</v>
      </c>
      <c r="T61" s="76">
        <v>3.193033381712627</v>
      </c>
    </row>
    <row r="62" spans="1:20" ht="18.75" customHeight="1">
      <c r="A62" s="71" t="s">
        <v>66</v>
      </c>
      <c r="B62" s="76">
        <v>0</v>
      </c>
      <c r="C62" s="76">
        <v>0</v>
      </c>
      <c r="D62" s="76">
        <v>0</v>
      </c>
      <c r="E62" s="76">
        <v>100</v>
      </c>
      <c r="F62" s="76">
        <v>86.87969924812029</v>
      </c>
      <c r="G62" s="76">
        <v>70.36058146120446</v>
      </c>
      <c r="H62" s="76">
        <v>57.333333333333336</v>
      </c>
      <c r="I62" s="76">
        <v>47.368421052631575</v>
      </c>
      <c r="J62" s="76">
        <v>41.011496922540935</v>
      </c>
      <c r="K62" s="76">
        <v>33.09196500771887</v>
      </c>
      <c r="L62" s="76">
        <v>27.825666844661423</v>
      </c>
      <c r="M62" s="76">
        <v>23.140495867768585</v>
      </c>
      <c r="N62" s="76">
        <v>20.01192250372576</v>
      </c>
      <c r="O62" s="76">
        <v>16.994116858914225</v>
      </c>
      <c r="P62" s="76">
        <v>9.70748761892152</v>
      </c>
      <c r="Q62" s="76">
        <v>6.517102411335563</v>
      </c>
      <c r="R62" s="76">
        <v>3.898031032042761</v>
      </c>
      <c r="S62" s="76">
        <v>2.8276673403517174</v>
      </c>
      <c r="T62" s="76">
        <v>2.1458166418679214</v>
      </c>
    </row>
    <row r="63" spans="1:20" ht="18.75" customHeight="1">
      <c r="A63" s="71" t="s">
        <v>69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v>100</v>
      </c>
      <c r="H63" s="76">
        <v>100</v>
      </c>
      <c r="I63" s="76">
        <v>84.2615115435497</v>
      </c>
      <c r="J63" s="76">
        <v>72.67284665894168</v>
      </c>
      <c r="K63" s="76">
        <v>53.644080876678494</v>
      </c>
      <c r="L63" s="76">
        <v>38.370285786785935</v>
      </c>
      <c r="M63" s="76">
        <v>32.392385471744056</v>
      </c>
      <c r="N63" s="76">
        <v>26.545991687947527</v>
      </c>
      <c r="O63" s="76">
        <v>22.232308687576943</v>
      </c>
      <c r="P63" s="76">
        <v>12.524068968535294</v>
      </c>
      <c r="Q63" s="76">
        <v>8.279694365399653</v>
      </c>
      <c r="R63" s="76">
        <v>5.411030176899058</v>
      </c>
      <c r="S63" s="76">
        <v>3.7290994557114523</v>
      </c>
      <c r="T63" s="76">
        <v>3.0058048180804207</v>
      </c>
    </row>
    <row r="64" spans="1:20" ht="18.75" customHeight="1">
      <c r="A64" s="71" t="s">
        <v>72</v>
      </c>
      <c r="B64" s="76">
        <v>0</v>
      </c>
      <c r="C64" s="76">
        <v>0</v>
      </c>
      <c r="D64" s="76">
        <v>0</v>
      </c>
      <c r="E64" s="76">
        <v>0</v>
      </c>
      <c r="F64" s="76">
        <v>86.728599867286</v>
      </c>
      <c r="G64" s="76">
        <v>92.61515738945813</v>
      </c>
      <c r="H64" s="76">
        <v>94.71249173826834</v>
      </c>
      <c r="I64" s="76">
        <v>85.86053167483075</v>
      </c>
      <c r="J64" s="76">
        <v>67.82251577120115</v>
      </c>
      <c r="K64" s="76">
        <v>61.28390330188679</v>
      </c>
      <c r="L64" s="76">
        <v>64.6584912671869</v>
      </c>
      <c r="M64" s="76">
        <v>59.15063446582071</v>
      </c>
      <c r="N64" s="76">
        <v>50.50717086372735</v>
      </c>
      <c r="O64" s="76">
        <v>43.36690494852287</v>
      </c>
      <c r="P64" s="76">
        <v>23.596316697757576</v>
      </c>
      <c r="Q64" s="76">
        <v>15.165492240641925</v>
      </c>
      <c r="R64" s="76">
        <v>9.28429996491053</v>
      </c>
      <c r="S64" s="76">
        <v>6.440027940758785</v>
      </c>
      <c r="T64" s="76">
        <v>4.898480656296721</v>
      </c>
    </row>
    <row r="65" spans="1:20" ht="18.75" customHeight="1">
      <c r="A65" s="71" t="s">
        <v>75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100</v>
      </c>
      <c r="I65" s="76">
        <v>87.71871169062743</v>
      </c>
      <c r="J65" s="76">
        <v>73.01326845276827</v>
      </c>
      <c r="K65" s="76">
        <v>59.1313707941269</v>
      </c>
      <c r="L65" s="76">
        <v>50.42428413492163</v>
      </c>
      <c r="M65" s="76">
        <v>36.02701106517646</v>
      </c>
      <c r="N65" s="76">
        <v>22.883246723904204</v>
      </c>
      <c r="O65" s="76">
        <v>15.754205242408007</v>
      </c>
      <c r="P65" s="76">
        <v>12.243788151377428</v>
      </c>
      <c r="Q65" s="76">
        <v>12.739684947697075</v>
      </c>
      <c r="R65" s="76">
        <v>9.84980928162746</v>
      </c>
      <c r="S65" s="76">
        <v>5.948380249306569</v>
      </c>
      <c r="T65" s="76">
        <v>4.228119534891338</v>
      </c>
    </row>
    <row r="66" spans="1:20" ht="18.75" customHeight="1">
      <c r="A66" s="71" t="s">
        <v>78</v>
      </c>
      <c r="B66" s="76">
        <v>0</v>
      </c>
      <c r="C66" s="76">
        <v>0</v>
      </c>
      <c r="D66" s="76">
        <v>0</v>
      </c>
      <c r="E66" s="76">
        <v>0</v>
      </c>
      <c r="F66" s="76">
        <v>92.43098842386465</v>
      </c>
      <c r="G66" s="76">
        <v>96.7263624109378</v>
      </c>
      <c r="H66" s="76">
        <v>86.65356440950511</v>
      </c>
      <c r="I66" s="76">
        <v>77.641611027353</v>
      </c>
      <c r="J66" s="76">
        <v>62.580906148867314</v>
      </c>
      <c r="K66" s="76">
        <v>35.63331968775144</v>
      </c>
      <c r="L66" s="76">
        <v>31.001491314667383</v>
      </c>
      <c r="M66" s="76">
        <v>31.3380632726306</v>
      </c>
      <c r="N66" s="76">
        <v>32.22790209553474</v>
      </c>
      <c r="O66" s="76">
        <v>28.25597039072213</v>
      </c>
      <c r="P66" s="76">
        <v>19.976805924269947</v>
      </c>
      <c r="Q66" s="76">
        <v>12.146284553917049</v>
      </c>
      <c r="R66" s="76">
        <v>6.7487221510127045</v>
      </c>
      <c r="S66" s="76">
        <v>4.862631823870513</v>
      </c>
      <c r="T66" s="76">
        <v>3.4406195749848774</v>
      </c>
    </row>
    <row r="67" spans="1:20" ht="18.75" customHeight="1">
      <c r="A67" s="71" t="s">
        <v>81</v>
      </c>
      <c r="B67" s="76">
        <v>0</v>
      </c>
      <c r="C67" s="76">
        <v>100</v>
      </c>
      <c r="D67" s="76">
        <v>100</v>
      </c>
      <c r="E67" s="76">
        <v>82.75021758050478</v>
      </c>
      <c r="F67" s="76">
        <v>60.96800071307602</v>
      </c>
      <c r="G67" s="76">
        <v>52.07325120985482</v>
      </c>
      <c r="H67" s="76">
        <v>46.38052974622106</v>
      </c>
      <c r="I67" s="76">
        <v>44.27091857012602</v>
      </c>
      <c r="J67" s="76">
        <v>32.9939850974055</v>
      </c>
      <c r="K67" s="76">
        <v>10.029955947136576</v>
      </c>
      <c r="L67" s="76">
        <v>6.05466905863469</v>
      </c>
      <c r="M67" s="76">
        <v>13.467184129172876</v>
      </c>
      <c r="N67" s="76">
        <v>17.13363321737418</v>
      </c>
      <c r="O67" s="76">
        <v>15.300558601235814</v>
      </c>
      <c r="P67" s="76">
        <v>6.382650921962308</v>
      </c>
      <c r="Q67" s="76">
        <v>4.451391402311283</v>
      </c>
      <c r="R67" s="76">
        <v>2.7296996646602034</v>
      </c>
      <c r="S67" s="76">
        <v>1.629988752677011</v>
      </c>
      <c r="T67" s="76">
        <v>1.2966495389740296</v>
      </c>
    </row>
    <row r="68" spans="1:20" ht="18.75" customHeight="1">
      <c r="A68" s="71" t="s">
        <v>84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97.56240249609985</v>
      </c>
      <c r="L68" s="76">
        <v>78.31181558651838</v>
      </c>
      <c r="M68" s="76">
        <v>58.282963685108456</v>
      </c>
      <c r="N68" s="76">
        <v>42.2713452926451</v>
      </c>
      <c r="O68" s="76">
        <v>42.79051292236332</v>
      </c>
      <c r="P68" s="76">
        <v>20.662284348368324</v>
      </c>
      <c r="Q68" s="76">
        <v>13.38383473088156</v>
      </c>
      <c r="R68" s="76">
        <v>7.925604139318562</v>
      </c>
      <c r="S68" s="76">
        <v>6.000834505246573</v>
      </c>
      <c r="T68" s="76">
        <v>4.6455470671729815</v>
      </c>
    </row>
    <row r="69" spans="1:20" ht="18.75" customHeight="1">
      <c r="A69" s="71" t="s">
        <v>87</v>
      </c>
      <c r="B69" s="76">
        <v>0</v>
      </c>
      <c r="C69" s="76">
        <v>0</v>
      </c>
      <c r="D69" s="76">
        <v>0</v>
      </c>
      <c r="E69" s="76">
        <v>100</v>
      </c>
      <c r="F69" s="76">
        <v>100</v>
      </c>
      <c r="G69" s="76">
        <v>77.41521068859198</v>
      </c>
      <c r="H69" s="76">
        <v>57.3762596324837</v>
      </c>
      <c r="I69" s="76">
        <v>46.73994738819991</v>
      </c>
      <c r="J69" s="76">
        <v>37.46175810728127</v>
      </c>
      <c r="K69" s="76">
        <v>24.22247620722246</v>
      </c>
      <c r="L69" s="76">
        <v>21.474976030680722</v>
      </c>
      <c r="M69" s="76">
        <v>16.35119113670477</v>
      </c>
      <c r="N69" s="76">
        <v>13.418900949668524</v>
      </c>
      <c r="O69" s="76">
        <v>11.25129486561073</v>
      </c>
      <c r="P69" s="76">
        <v>6.6323448456445755</v>
      </c>
      <c r="Q69" s="76">
        <v>4.526399729758915</v>
      </c>
      <c r="R69" s="76">
        <v>3.047400332435103</v>
      </c>
      <c r="S69" s="76">
        <v>2.136699701287691</v>
      </c>
      <c r="T69" s="76">
        <v>1.6276456745983774</v>
      </c>
    </row>
    <row r="70" spans="1:20" ht="18.75" customHeight="1">
      <c r="A70" s="77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</row>
    <row r="71" spans="1:20" ht="18.75" customHeight="1">
      <c r="A71" s="73" t="s">
        <v>90</v>
      </c>
      <c r="B71" s="76">
        <v>0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  <c r="I71" s="76">
        <v>100</v>
      </c>
      <c r="J71" s="76">
        <v>100</v>
      </c>
      <c r="K71" s="76">
        <v>43.826179120296764</v>
      </c>
      <c r="L71" s="76">
        <v>43.19836877366735</v>
      </c>
      <c r="M71" s="76">
        <v>41.01030242605516</v>
      </c>
      <c r="N71" s="76">
        <v>29.548327778416276</v>
      </c>
      <c r="O71" s="76">
        <v>27.254772876892694</v>
      </c>
      <c r="P71" s="76">
        <v>16.901702705525953</v>
      </c>
      <c r="Q71" s="76">
        <v>11.524227558309672</v>
      </c>
      <c r="R71" s="76">
        <v>5.13466770214449</v>
      </c>
      <c r="S71" s="76">
        <v>3.277625129275265</v>
      </c>
      <c r="T71" s="76">
        <v>2.4285814082932715</v>
      </c>
    </row>
    <row r="72" spans="1:20" ht="18.75" customHeight="1">
      <c r="A72" s="73" t="s">
        <v>91</v>
      </c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94" spans="2:20" ht="12.75"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</row>
    <row r="95" spans="2:20" ht="12.75"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</row>
    <row r="96" spans="2:20" ht="12.75"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</row>
    <row r="97" spans="2:20" ht="12.75"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</row>
    <row r="98" spans="2:20" ht="12.75"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</row>
    <row r="99" spans="2:20" ht="12.75"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</row>
    <row r="100" spans="2:20" ht="12.75"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</row>
    <row r="101" spans="2:20" ht="12.75"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</row>
    <row r="102" spans="2:20" ht="12.75"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</row>
    <row r="103" spans="2:20" ht="12.75"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</row>
    <row r="104" spans="2:20" ht="12.75"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</row>
    <row r="105" spans="2:20" ht="12.75"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</row>
    <row r="106" spans="2:20" ht="12.75"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</row>
    <row r="107" spans="2:20" ht="12.75"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</row>
    <row r="108" spans="2:20" ht="12.75"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2:20" ht="12.7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</row>
    <row r="110" spans="2:20" ht="12.75"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</row>
    <row r="111" spans="2:20" ht="12.75"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</row>
    <row r="112" spans="2:20" ht="12.75"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</row>
    <row r="113" spans="2:20" ht="12.75"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</row>
    <row r="114" spans="2:20" ht="12.75"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</row>
    <row r="115" spans="2:20" ht="12.75"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</row>
    <row r="116" spans="2:20" ht="12.75"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</row>
    <row r="117" spans="2:20" ht="12.75"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</row>
    <row r="118" spans="2:20" ht="12.75"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</row>
    <row r="119" spans="2:20" ht="12.75"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</row>
    <row r="120" spans="2:20" ht="12.75"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</row>
    <row r="121" spans="2:20" ht="12.75"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</row>
    <row r="122" spans="2:20" ht="12.75"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</row>
    <row r="123" spans="2:20" ht="12.75"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</row>
  </sheetData>
  <mergeCells count="3">
    <mergeCell ref="B10:T10"/>
    <mergeCell ref="B13:T13"/>
    <mergeCell ref="B43:T4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&amp;L18&amp;C&amp;"Helvetica,Standard" Eidg. Steuerverwaltung  -  Administration fédérale des contributions  -  Amministrazione federale delle contribuzioni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3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18" t="s">
        <v>369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7</v>
      </c>
      <c r="B10" s="559" t="s">
        <v>9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v>0</v>
      </c>
      <c r="C16" s="26">
        <v>0</v>
      </c>
      <c r="D16" s="26">
        <v>3.772</v>
      </c>
      <c r="E16" s="26">
        <v>5.8420000000000005</v>
      </c>
      <c r="F16" s="26">
        <v>7.7509999999999994</v>
      </c>
      <c r="G16" s="26">
        <v>8.648000000000001</v>
      </c>
      <c r="H16" s="26">
        <v>13.11</v>
      </c>
      <c r="I16" s="26">
        <v>15.133999999999997</v>
      </c>
      <c r="J16" s="26">
        <v>18.436800000000012</v>
      </c>
      <c r="K16" s="26">
        <v>21.5487</v>
      </c>
      <c r="L16" s="26">
        <v>24.600799999999996</v>
      </c>
      <c r="M16" s="26">
        <v>26.91</v>
      </c>
      <c r="N16" s="26">
        <v>26.892059999999994</v>
      </c>
    </row>
    <row r="17" spans="1:14" ht="18.75" customHeight="1">
      <c r="A17" s="25" t="s">
        <v>67</v>
      </c>
      <c r="B17" s="26">
        <v>0</v>
      </c>
      <c r="C17" s="26">
        <v>0</v>
      </c>
      <c r="D17" s="26">
        <v>0</v>
      </c>
      <c r="E17" s="26">
        <v>4.276999999999999</v>
      </c>
      <c r="F17" s="26">
        <v>12.107999999999999</v>
      </c>
      <c r="G17" s="26">
        <v>18.190250000000002</v>
      </c>
      <c r="H17" s="26">
        <v>17.165</v>
      </c>
      <c r="I17" s="26">
        <v>19.823399999999996</v>
      </c>
      <c r="J17" s="26">
        <v>23.2574</v>
      </c>
      <c r="K17" s="26">
        <v>25.409700000000008</v>
      </c>
      <c r="L17" s="26">
        <v>26.572300000000006</v>
      </c>
      <c r="M17" s="26">
        <v>27.525249999999986</v>
      </c>
      <c r="N17" s="26">
        <v>27.948600000000003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0.35</v>
      </c>
      <c r="E18" s="26">
        <v>7.963000000000001</v>
      </c>
      <c r="F18" s="26">
        <v>12.285</v>
      </c>
      <c r="G18" s="26">
        <v>11.1825</v>
      </c>
      <c r="H18" s="26">
        <v>13.23</v>
      </c>
      <c r="I18" s="26">
        <v>16.145400000000002</v>
      </c>
      <c r="J18" s="26">
        <v>18.704</v>
      </c>
      <c r="K18" s="26">
        <v>19.584300000000002</v>
      </c>
      <c r="L18" s="26">
        <v>20.475</v>
      </c>
      <c r="M18" s="26">
        <v>20.452199999999998</v>
      </c>
      <c r="N18" s="26">
        <v>19.1618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0</v>
      </c>
      <c r="E19" s="26">
        <v>1.3759199999999998</v>
      </c>
      <c r="F19" s="26">
        <v>13.60632</v>
      </c>
      <c r="G19" s="26">
        <v>13.529879999999997</v>
      </c>
      <c r="H19" s="26">
        <v>12.306840000000003</v>
      </c>
      <c r="I19" s="26">
        <v>12.383280000000001</v>
      </c>
      <c r="J19" s="26">
        <v>13.545167999999993</v>
      </c>
      <c r="K19" s="26">
        <v>13.743912</v>
      </c>
      <c r="L19" s="26">
        <v>13.759200000000005</v>
      </c>
      <c r="M19" s="26">
        <v>13.743912000000002</v>
      </c>
      <c r="N19" s="26">
        <v>13.753084800000002</v>
      </c>
    </row>
    <row r="20" spans="1:14" ht="18.75" customHeight="1">
      <c r="A20" s="25" t="s">
        <v>76</v>
      </c>
      <c r="B20" s="26">
        <v>0</v>
      </c>
      <c r="C20" s="26">
        <v>0</v>
      </c>
      <c r="D20" s="26">
        <v>0.5235</v>
      </c>
      <c r="E20" s="26">
        <v>3.746</v>
      </c>
      <c r="F20" s="26">
        <v>6.408999999999998</v>
      </c>
      <c r="G20" s="26">
        <v>6.946000000000001</v>
      </c>
      <c r="H20" s="26">
        <v>7.3842500000000015</v>
      </c>
      <c r="I20" s="26">
        <v>10.765299999999996</v>
      </c>
      <c r="J20" s="26">
        <v>12.2142</v>
      </c>
      <c r="K20" s="26">
        <v>12.376549999999998</v>
      </c>
      <c r="L20" s="26">
        <v>12.39030000000001</v>
      </c>
      <c r="M20" s="26">
        <v>12.376499999999993</v>
      </c>
      <c r="N20" s="26">
        <v>11.62464</v>
      </c>
    </row>
    <row r="21" spans="1:14" ht="18.75" customHeight="1">
      <c r="A21" s="25" t="s">
        <v>79</v>
      </c>
      <c r="B21" s="26">
        <v>0</v>
      </c>
      <c r="C21" s="26">
        <v>1.6304999999999996</v>
      </c>
      <c r="D21" s="26">
        <v>8.6975</v>
      </c>
      <c r="E21" s="26">
        <v>9.106000000000002</v>
      </c>
      <c r="F21" s="26">
        <v>9.648499999999999</v>
      </c>
      <c r="G21" s="26">
        <v>11.48375</v>
      </c>
      <c r="H21" s="26">
        <v>10.39625</v>
      </c>
      <c r="I21" s="26">
        <v>11.7418</v>
      </c>
      <c r="J21" s="26">
        <v>12.230999999999996</v>
      </c>
      <c r="K21" s="26">
        <v>12.217350000000001</v>
      </c>
      <c r="L21" s="26">
        <v>12.231000000000007</v>
      </c>
      <c r="M21" s="26">
        <v>12.217449999999989</v>
      </c>
      <c r="N21" s="26">
        <v>12.22556</v>
      </c>
    </row>
    <row r="22" spans="1:14" ht="18.75" customHeight="1">
      <c r="A22" s="25" t="s">
        <v>82</v>
      </c>
      <c r="B22" s="26">
        <v>0</v>
      </c>
      <c r="C22" s="26">
        <v>0</v>
      </c>
      <c r="D22" s="26">
        <v>1.8175</v>
      </c>
      <c r="E22" s="26">
        <v>7.0395</v>
      </c>
      <c r="F22" s="26">
        <v>10.133500000000002</v>
      </c>
      <c r="G22" s="26">
        <v>11.679</v>
      </c>
      <c r="H22" s="26">
        <v>12.361</v>
      </c>
      <c r="I22" s="26">
        <v>13.610200000000003</v>
      </c>
      <c r="J22" s="26">
        <v>14.61609999999999</v>
      </c>
      <c r="K22" s="26">
        <v>15.51105000000001</v>
      </c>
      <c r="L22" s="26">
        <v>16.117999999999995</v>
      </c>
      <c r="M22" s="26">
        <v>16.118149999999996</v>
      </c>
      <c r="N22" s="26">
        <v>14.844190000000001</v>
      </c>
    </row>
    <row r="23" spans="1:14" ht="18.75" customHeight="1">
      <c r="A23" s="25" t="s">
        <v>85</v>
      </c>
      <c r="B23" s="26">
        <v>0</v>
      </c>
      <c r="C23" s="26">
        <v>0</v>
      </c>
      <c r="D23" s="26">
        <v>3.556</v>
      </c>
      <c r="E23" s="26">
        <v>9.0425</v>
      </c>
      <c r="F23" s="26">
        <v>10.922000000000002</v>
      </c>
      <c r="G23" s="26">
        <v>9.277250000000004</v>
      </c>
      <c r="H23" s="26">
        <v>12.960499999999996</v>
      </c>
      <c r="I23" s="26">
        <v>15.814</v>
      </c>
      <c r="J23" s="26">
        <v>17.145</v>
      </c>
      <c r="K23" s="26">
        <v>18.27215</v>
      </c>
      <c r="L23" s="26">
        <v>20.0025</v>
      </c>
      <c r="M23" s="26">
        <v>20.437449999999995</v>
      </c>
      <c r="N23" s="26">
        <v>21.33244</v>
      </c>
    </row>
    <row r="24" spans="1:14" ht="18.75" customHeight="1">
      <c r="A24" s="25" t="s">
        <v>88</v>
      </c>
      <c r="B24" s="26">
        <v>0</v>
      </c>
      <c r="C24" s="26">
        <v>0</v>
      </c>
      <c r="D24" s="26">
        <v>0</v>
      </c>
      <c r="E24" s="26">
        <v>0</v>
      </c>
      <c r="F24" s="26">
        <v>0.48850000000000005</v>
      </c>
      <c r="G24" s="26">
        <v>2.9414999999999996</v>
      </c>
      <c r="H24" s="26">
        <v>6.249249999999999</v>
      </c>
      <c r="I24" s="26">
        <v>5.452299999999999</v>
      </c>
      <c r="J24" s="26">
        <v>8.480400000000001</v>
      </c>
      <c r="K24" s="26">
        <v>14.80555</v>
      </c>
      <c r="L24" s="26">
        <v>12.740949999999998</v>
      </c>
      <c r="M24" s="26">
        <v>10.644199999999996</v>
      </c>
      <c r="N24" s="26">
        <v>10.651260000000002</v>
      </c>
    </row>
    <row r="25" spans="1:14" ht="18.75" customHeight="1">
      <c r="A25" s="25" t="s">
        <v>64</v>
      </c>
      <c r="B25" s="26">
        <v>0</v>
      </c>
      <c r="C25" s="26">
        <v>0</v>
      </c>
      <c r="D25" s="26">
        <v>1.3455</v>
      </c>
      <c r="E25" s="26">
        <v>4.528</v>
      </c>
      <c r="F25" s="26">
        <v>10.675</v>
      </c>
      <c r="G25" s="26">
        <v>11.909250000000002</v>
      </c>
      <c r="H25" s="26">
        <v>14.24475</v>
      </c>
      <c r="I25" s="26">
        <v>20.84209999999999</v>
      </c>
      <c r="J25" s="26">
        <v>22.589200000000005</v>
      </c>
      <c r="K25" s="26">
        <v>24.5369</v>
      </c>
      <c r="L25" s="26">
        <v>27.409350000000003</v>
      </c>
      <c r="M25" s="26">
        <v>24.199350000000006</v>
      </c>
      <c r="N25" s="26">
        <v>22.377520000000004</v>
      </c>
    </row>
    <row r="26" spans="1:14" ht="18.75" customHeight="1">
      <c r="A26" s="25" t="s">
        <v>68</v>
      </c>
      <c r="B26" s="26">
        <v>0</v>
      </c>
      <c r="C26" s="26">
        <v>0</v>
      </c>
      <c r="D26" s="26">
        <v>3.1605000000000003</v>
      </c>
      <c r="E26" s="26">
        <v>12.3105</v>
      </c>
      <c r="F26" s="26">
        <v>14.8075</v>
      </c>
      <c r="G26" s="26">
        <v>13.766</v>
      </c>
      <c r="H26" s="26">
        <v>15.878250000000001</v>
      </c>
      <c r="I26" s="26">
        <v>20.176699999999997</v>
      </c>
      <c r="J26" s="26">
        <v>22.609700000000004</v>
      </c>
      <c r="K26" s="26">
        <v>24.611900000000002</v>
      </c>
      <c r="L26" s="26">
        <v>25.34325</v>
      </c>
      <c r="M26" s="26">
        <v>25.343449999999994</v>
      </c>
      <c r="N26" s="26">
        <v>23.937400000000007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>
        <v>15.8625</v>
      </c>
      <c r="H27" s="26">
        <v>22.58825</v>
      </c>
      <c r="I27" s="26">
        <v>24.3892</v>
      </c>
      <c r="J27" s="26">
        <v>27.914300000000004</v>
      </c>
      <c r="K27" s="26">
        <v>19.4345</v>
      </c>
      <c r="L27" s="26">
        <v>22.84199999999999</v>
      </c>
      <c r="M27" s="26">
        <v>22.816600000000005</v>
      </c>
      <c r="N27" s="26">
        <v>25.20577</v>
      </c>
    </row>
    <row r="28" spans="1:14" ht="18.75" customHeight="1">
      <c r="A28" s="25" t="s">
        <v>74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12.920749999999998</v>
      </c>
      <c r="H28" s="26">
        <v>18.42575</v>
      </c>
      <c r="I28" s="26">
        <v>21.6169</v>
      </c>
      <c r="J28" s="26">
        <v>24.041800000000002</v>
      </c>
      <c r="K28" s="26">
        <v>26.0855</v>
      </c>
      <c r="L28" s="26">
        <v>26.83125</v>
      </c>
      <c r="M28" s="26">
        <v>27.23305000000002</v>
      </c>
      <c r="N28" s="26">
        <v>28.0125</v>
      </c>
    </row>
    <row r="29" spans="1:14" ht="18.75" customHeight="1">
      <c r="A29" s="25" t="s">
        <v>77</v>
      </c>
      <c r="B29" s="26">
        <v>0</v>
      </c>
      <c r="C29" s="26">
        <v>0</v>
      </c>
      <c r="D29" s="26">
        <v>0.3005</v>
      </c>
      <c r="E29" s="26">
        <v>6.851500000000001</v>
      </c>
      <c r="F29" s="26">
        <v>10.962000000000002</v>
      </c>
      <c r="G29" s="26">
        <v>11.9475</v>
      </c>
      <c r="H29" s="26">
        <v>11.772999999999993</v>
      </c>
      <c r="I29" s="26">
        <v>15.9921</v>
      </c>
      <c r="J29" s="26">
        <v>21.0649</v>
      </c>
      <c r="K29" s="26">
        <v>22.054199999999994</v>
      </c>
      <c r="L29" s="26">
        <v>23.556100000000004</v>
      </c>
      <c r="M29" s="26">
        <v>22.9057</v>
      </c>
      <c r="N29" s="26">
        <v>19.860480000000006</v>
      </c>
    </row>
    <row r="30" spans="1:14" ht="18.75" customHeight="1">
      <c r="A30" s="25" t="s">
        <v>80</v>
      </c>
      <c r="B30" s="26">
        <v>0</v>
      </c>
      <c r="C30" s="26">
        <v>0</v>
      </c>
      <c r="D30" s="26">
        <v>4.087</v>
      </c>
      <c r="E30" s="26">
        <v>10.889</v>
      </c>
      <c r="F30" s="26">
        <v>12.566000000000004</v>
      </c>
      <c r="G30" s="26">
        <v>11.85975</v>
      </c>
      <c r="H30" s="26">
        <v>12.881749999999997</v>
      </c>
      <c r="I30" s="26">
        <v>18.409599999999998</v>
      </c>
      <c r="J30" s="26">
        <v>19.656000000000002</v>
      </c>
      <c r="K30" s="26">
        <v>20.251099999999994</v>
      </c>
      <c r="L30" s="26">
        <v>20.358</v>
      </c>
      <c r="M30" s="26">
        <v>19.65680000000002</v>
      </c>
      <c r="N30" s="26">
        <v>18.243889999999997</v>
      </c>
    </row>
    <row r="31" spans="1:14" ht="18.75" customHeight="1">
      <c r="A31" s="25" t="s">
        <v>83</v>
      </c>
      <c r="B31" s="26">
        <v>0</v>
      </c>
      <c r="C31" s="26">
        <v>1.218</v>
      </c>
      <c r="D31" s="26">
        <v>3.7455000000000003</v>
      </c>
      <c r="E31" s="26">
        <v>5.733999999999999</v>
      </c>
      <c r="F31" s="26">
        <v>7.4384999999999994</v>
      </c>
      <c r="G31" s="26">
        <v>8.82975</v>
      </c>
      <c r="H31" s="26">
        <v>11.576750000000002</v>
      </c>
      <c r="I31" s="26">
        <v>13.571299999999997</v>
      </c>
      <c r="J31" s="26">
        <v>14.520200000000006</v>
      </c>
      <c r="K31" s="26">
        <v>15.21625</v>
      </c>
      <c r="L31" s="26">
        <v>14.700800000000003</v>
      </c>
      <c r="M31" s="26">
        <v>14.135949999999998</v>
      </c>
      <c r="N31" s="26">
        <v>13.528479999999998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0</v>
      </c>
      <c r="E32" s="26">
        <v>0</v>
      </c>
      <c r="F32" s="26">
        <v>9.612000000000002</v>
      </c>
      <c r="G32" s="26">
        <v>13.122000000000003</v>
      </c>
      <c r="H32" s="26">
        <v>13.17125</v>
      </c>
      <c r="I32" s="26">
        <v>19.225900000000003</v>
      </c>
      <c r="J32" s="26">
        <v>21.954199999999993</v>
      </c>
      <c r="K32" s="26">
        <v>22.632349999999995</v>
      </c>
      <c r="L32" s="26">
        <v>22.843400000000017</v>
      </c>
      <c r="M32" s="26">
        <v>22.820250000000016</v>
      </c>
      <c r="N32" s="26">
        <v>21.021979999999992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</v>
      </c>
      <c r="E33" s="26">
        <v>0</v>
      </c>
      <c r="F33" s="26">
        <v>4</v>
      </c>
      <c r="G33" s="26">
        <v>11.055</v>
      </c>
      <c r="H33" s="26">
        <v>12.605</v>
      </c>
      <c r="I33" s="26">
        <v>15.772</v>
      </c>
      <c r="J33" s="26">
        <v>19.016</v>
      </c>
      <c r="K33" s="26">
        <v>19.758</v>
      </c>
      <c r="L33" s="26">
        <v>20.261000000000003</v>
      </c>
      <c r="M33" s="26">
        <v>20.293</v>
      </c>
      <c r="N33" s="26">
        <v>20.6154</v>
      </c>
    </row>
    <row r="34" spans="1:14" ht="18.75" customHeight="1">
      <c r="A34" s="25" t="s">
        <v>66</v>
      </c>
      <c r="B34" s="26">
        <v>0</v>
      </c>
      <c r="C34" s="26">
        <v>0</v>
      </c>
      <c r="D34" s="26">
        <v>1.461</v>
      </c>
      <c r="E34" s="26">
        <v>5.471</v>
      </c>
      <c r="F34" s="26">
        <v>6.802000000000001</v>
      </c>
      <c r="G34" s="26">
        <v>9.941</v>
      </c>
      <c r="H34" s="26">
        <v>13.08</v>
      </c>
      <c r="I34" s="26">
        <v>16.1188</v>
      </c>
      <c r="J34" s="26">
        <v>18.667399999999994</v>
      </c>
      <c r="K34" s="26">
        <v>19.628200000000003</v>
      </c>
      <c r="L34" s="26">
        <v>20.303399999999993</v>
      </c>
      <c r="M34" s="26">
        <v>21.068100000000012</v>
      </c>
      <c r="N34" s="26">
        <v>21.599659999999997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0</v>
      </c>
      <c r="E35" s="26">
        <v>0</v>
      </c>
      <c r="F35" s="26">
        <v>8.589</v>
      </c>
      <c r="G35" s="26">
        <v>12.933999999999997</v>
      </c>
      <c r="H35" s="26">
        <v>15.27125</v>
      </c>
      <c r="I35" s="26">
        <v>17.0729</v>
      </c>
      <c r="J35" s="26">
        <v>19.064899999999998</v>
      </c>
      <c r="K35" s="26">
        <v>20.10150000000001</v>
      </c>
      <c r="L35" s="26">
        <v>21.743899999999993</v>
      </c>
      <c r="M35" s="26">
        <v>21.777350000000006</v>
      </c>
      <c r="N35" s="26">
        <v>23.060539999999996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0</v>
      </c>
      <c r="E36" s="26">
        <v>0</v>
      </c>
      <c r="F36" s="26">
        <v>5.5405</v>
      </c>
      <c r="G36" s="26">
        <v>4.38875</v>
      </c>
      <c r="H36" s="26">
        <v>12.211</v>
      </c>
      <c r="I36" s="26">
        <v>19.2702</v>
      </c>
      <c r="J36" s="26">
        <v>22.4889</v>
      </c>
      <c r="K36" s="26">
        <v>24.50245</v>
      </c>
      <c r="L36" s="26">
        <v>26.043149999999994</v>
      </c>
      <c r="M36" s="26">
        <v>26.384800000000002</v>
      </c>
      <c r="N36" s="26">
        <v>26.503469999999997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0.21100000000000002</v>
      </c>
      <c r="F37" s="26">
        <v>6.6175</v>
      </c>
      <c r="G37" s="26">
        <v>16.865750000000002</v>
      </c>
      <c r="H37" s="26">
        <v>25.59575</v>
      </c>
      <c r="I37" s="26">
        <v>17.454399999999996</v>
      </c>
      <c r="J37" s="26">
        <v>20.375400000000003</v>
      </c>
      <c r="K37" s="26">
        <v>24.179150000000003</v>
      </c>
      <c r="L37" s="26">
        <v>29.17265</v>
      </c>
      <c r="M37" s="26">
        <v>30.34559999999999</v>
      </c>
      <c r="N37" s="26">
        <v>30.670509999999997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0</v>
      </c>
      <c r="E38" s="26">
        <v>2.5825</v>
      </c>
      <c r="F38" s="26">
        <v>8.953499999999998</v>
      </c>
      <c r="G38" s="26">
        <v>9.3575</v>
      </c>
      <c r="H38" s="26">
        <v>10.311999999999994</v>
      </c>
      <c r="I38" s="26">
        <v>15.253000000000005</v>
      </c>
      <c r="J38" s="26">
        <v>24.026099999999996</v>
      </c>
      <c r="K38" s="26">
        <v>23.70479999999999</v>
      </c>
      <c r="L38" s="26">
        <v>24.382800000000003</v>
      </c>
      <c r="M38" s="26">
        <v>23.764900000000008</v>
      </c>
      <c r="N38" s="26">
        <v>22.781799999999997</v>
      </c>
    </row>
    <row r="39" spans="1:14" ht="18.75" customHeight="1">
      <c r="A39" s="25" t="s">
        <v>81</v>
      </c>
      <c r="B39" s="26">
        <v>0</v>
      </c>
      <c r="C39" s="26">
        <v>0.1405</v>
      </c>
      <c r="D39" s="26">
        <v>3.497</v>
      </c>
      <c r="E39" s="26">
        <v>6.845500000000001</v>
      </c>
      <c r="F39" s="26">
        <v>15.273999999999996</v>
      </c>
      <c r="G39" s="26">
        <v>19.33575</v>
      </c>
      <c r="H39" s="26">
        <v>18.054749999999995</v>
      </c>
      <c r="I39" s="26">
        <v>24.775699999999997</v>
      </c>
      <c r="J39" s="26">
        <v>26.76400000000001</v>
      </c>
      <c r="K39" s="26">
        <v>28.55935</v>
      </c>
      <c r="L39" s="26">
        <v>29.88325</v>
      </c>
      <c r="M39" s="26">
        <v>25.028149999999993</v>
      </c>
      <c r="N39" s="26">
        <v>25.044860000000003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0</v>
      </c>
      <c r="G40" s="26">
        <v>3.8255000000000003</v>
      </c>
      <c r="H40" s="26">
        <v>12.05875</v>
      </c>
      <c r="I40" s="26">
        <v>20.958399999999997</v>
      </c>
      <c r="J40" s="26">
        <v>23.3059</v>
      </c>
      <c r="K40" s="26">
        <v>24.053850000000008</v>
      </c>
      <c r="L40" s="26">
        <v>24.915449999999982</v>
      </c>
      <c r="M40" s="26">
        <v>26.54790000000001</v>
      </c>
      <c r="N40" s="26">
        <v>28.22957000000001</v>
      </c>
    </row>
    <row r="41" spans="1:14" ht="18.75" customHeight="1">
      <c r="A41" s="25" t="s">
        <v>87</v>
      </c>
      <c r="B41" s="26">
        <v>0</v>
      </c>
      <c r="C41" s="26">
        <v>0</v>
      </c>
      <c r="D41" s="26">
        <v>1.0255000000000003</v>
      </c>
      <c r="E41" s="26">
        <v>8.4085</v>
      </c>
      <c r="F41" s="26">
        <v>14.203000000000001</v>
      </c>
      <c r="G41" s="26">
        <v>17.103499999999997</v>
      </c>
      <c r="H41" s="26">
        <v>20.309750000000005</v>
      </c>
      <c r="I41" s="26">
        <v>22.428199999999993</v>
      </c>
      <c r="J41" s="26">
        <v>23.67740000000001</v>
      </c>
      <c r="K41" s="26">
        <v>26.791749999999993</v>
      </c>
      <c r="L41" s="26">
        <v>28.532350000000008</v>
      </c>
      <c r="M41" s="26">
        <v>28.65</v>
      </c>
      <c r="N41" s="26">
        <v>29.183620000000005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0.52</v>
      </c>
      <c r="G43" s="26">
        <v>0.97</v>
      </c>
      <c r="H43" s="26">
        <v>2.315</v>
      </c>
      <c r="I43" s="26">
        <v>4.19</v>
      </c>
      <c r="J43" s="26">
        <v>9.436</v>
      </c>
      <c r="K43" s="26">
        <v>11.687</v>
      </c>
      <c r="L43" s="26">
        <v>11.7</v>
      </c>
      <c r="M43" s="26">
        <v>11.687</v>
      </c>
      <c r="N43" s="26">
        <v>11.6012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Z11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1.00390625" style="83" customWidth="1"/>
    <col min="2" max="8" width="11.57421875" style="83" bestFit="1" customWidth="1"/>
    <col min="9" max="12" width="13.57421875" style="83" bestFit="1" customWidth="1"/>
    <col min="13" max="13" width="13.57421875" style="83" customWidth="1"/>
    <col min="14" max="22" width="12.7109375" style="83" customWidth="1"/>
    <col min="23" max="23" width="14.28125" style="83" customWidth="1"/>
    <col min="24" max="24" width="13.00390625" style="83" bestFit="1" customWidth="1"/>
    <col min="25" max="25" width="15.28125" style="83" bestFit="1" customWidth="1"/>
    <col min="26" max="26" width="34.421875" style="83" bestFit="1" customWidth="1"/>
    <col min="27" max="16384" width="12.7109375" style="83" customWidth="1"/>
  </cols>
  <sheetData>
    <row r="1" spans="1:13" ht="18.75" customHeight="1">
      <c r="A1" s="81" t="s">
        <v>154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</row>
    <row r="2" spans="1:13" ht="18.75" customHeight="1">
      <c r="A2" s="81" t="s">
        <v>440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2"/>
      <c r="M2" s="82"/>
    </row>
    <row r="3" spans="1:13" ht="18.75" customHeight="1">
      <c r="A3" s="85" t="s">
        <v>92</v>
      </c>
      <c r="B3" s="81"/>
      <c r="D3" s="81"/>
      <c r="E3" s="81"/>
      <c r="F3" s="81"/>
      <c r="G3" s="81"/>
      <c r="H3" s="81"/>
      <c r="I3" s="81"/>
      <c r="J3" s="81"/>
      <c r="K3" s="81"/>
      <c r="L3" s="82"/>
      <c r="M3" s="82"/>
    </row>
    <row r="4" spans="1:13" ht="18.75" customHeight="1">
      <c r="A4" s="85" t="s">
        <v>93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26" ht="18.75" customHeight="1" thickBot="1">
      <c r="A5" s="84">
        <v>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X5" s="86"/>
      <c r="Z5" s="86">
        <v>8</v>
      </c>
    </row>
    <row r="6" spans="1:26" ht="18.75" customHeight="1" thickBot="1">
      <c r="A6" s="85" t="s">
        <v>10</v>
      </c>
      <c r="B6" s="578" t="s">
        <v>17</v>
      </c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80"/>
      <c r="N6" s="578" t="s">
        <v>125</v>
      </c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80"/>
      <c r="Z6" s="86" t="s">
        <v>11</v>
      </c>
    </row>
    <row r="7" spans="1:26" ht="18.75" customHeight="1">
      <c r="A7" s="85" t="s">
        <v>13</v>
      </c>
      <c r="B7" s="92">
        <v>12500</v>
      </c>
      <c r="C7" s="92">
        <v>15000</v>
      </c>
      <c r="D7" s="92">
        <v>17500</v>
      </c>
      <c r="E7" s="92">
        <v>20000</v>
      </c>
      <c r="F7" s="92">
        <v>25000</v>
      </c>
      <c r="G7" s="92">
        <v>30000</v>
      </c>
      <c r="H7" s="92">
        <v>35000</v>
      </c>
      <c r="I7" s="92">
        <v>40000</v>
      </c>
      <c r="J7" s="92">
        <v>45000</v>
      </c>
      <c r="K7" s="92">
        <v>50000</v>
      </c>
      <c r="L7" s="92">
        <v>60000</v>
      </c>
      <c r="M7" s="497">
        <v>70000</v>
      </c>
      <c r="N7" s="92">
        <v>80000</v>
      </c>
      <c r="O7" s="92">
        <v>90000</v>
      </c>
      <c r="P7" s="92">
        <v>100000</v>
      </c>
      <c r="Q7" s="92">
        <v>125000</v>
      </c>
      <c r="R7" s="92">
        <v>150000</v>
      </c>
      <c r="S7" s="92">
        <v>175000</v>
      </c>
      <c r="T7" s="92">
        <v>200000</v>
      </c>
      <c r="U7" s="92">
        <v>250000</v>
      </c>
      <c r="V7" s="92">
        <v>300000</v>
      </c>
      <c r="W7" s="92">
        <v>400000</v>
      </c>
      <c r="X7" s="92">
        <v>500000</v>
      </c>
      <c r="Y7" s="92">
        <v>1000000</v>
      </c>
      <c r="Z7" s="86" t="s">
        <v>14</v>
      </c>
    </row>
    <row r="8" spans="1:26" ht="18.7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Z8" s="86"/>
    </row>
    <row r="9" spans="1:26" ht="18.75" customHeight="1">
      <c r="A9" s="85"/>
      <c r="B9" s="581" t="s">
        <v>18</v>
      </c>
      <c r="C9" s="582"/>
      <c r="D9" s="582"/>
      <c r="E9" s="582"/>
      <c r="F9" s="582"/>
      <c r="G9" s="582"/>
      <c r="H9" s="582"/>
      <c r="I9" s="582"/>
      <c r="J9" s="582"/>
      <c r="K9" s="582"/>
      <c r="L9" s="582"/>
      <c r="M9" s="583"/>
      <c r="N9" s="581" t="s">
        <v>371</v>
      </c>
      <c r="O9" s="582"/>
      <c r="P9" s="582"/>
      <c r="Q9" s="582"/>
      <c r="R9" s="582"/>
      <c r="S9" s="582"/>
      <c r="T9" s="582"/>
      <c r="U9" s="582"/>
      <c r="V9" s="582"/>
      <c r="W9" s="582"/>
      <c r="X9" s="582"/>
      <c r="Y9" s="583"/>
      <c r="Z9" s="86"/>
    </row>
    <row r="10" spans="1:26" ht="18.75" customHeight="1">
      <c r="A10" s="87" t="s">
        <v>169</v>
      </c>
      <c r="B10" s="15">
        <v>48</v>
      </c>
      <c r="C10" s="15">
        <v>48</v>
      </c>
      <c r="D10" s="15">
        <v>48</v>
      </c>
      <c r="E10" s="15">
        <v>48</v>
      </c>
      <c r="F10" s="15">
        <v>48</v>
      </c>
      <c r="G10" s="15">
        <v>48</v>
      </c>
      <c r="H10" s="15">
        <v>186</v>
      </c>
      <c r="I10" s="15">
        <v>425.2</v>
      </c>
      <c r="J10" s="15">
        <v>646</v>
      </c>
      <c r="K10" s="15">
        <v>1009.4</v>
      </c>
      <c r="L10" s="15">
        <v>1784.5</v>
      </c>
      <c r="M10" s="15">
        <v>2727.5</v>
      </c>
      <c r="N10" s="15">
        <v>3514.1</v>
      </c>
      <c r="O10" s="15">
        <v>4751.5</v>
      </c>
      <c r="P10" s="15">
        <v>6136.1</v>
      </c>
      <c r="Q10" s="15">
        <v>9673.5</v>
      </c>
      <c r="R10" s="15">
        <v>13703.1</v>
      </c>
      <c r="S10" s="15">
        <v>18284.7</v>
      </c>
      <c r="T10" s="15">
        <v>22921.5</v>
      </c>
      <c r="U10" s="15">
        <v>33248.5</v>
      </c>
      <c r="V10" s="15">
        <v>44470.2</v>
      </c>
      <c r="W10" s="15">
        <v>69071</v>
      </c>
      <c r="X10" s="15">
        <v>95981</v>
      </c>
      <c r="Y10" s="15">
        <v>230441.3</v>
      </c>
      <c r="Z10" s="86" t="s">
        <v>372</v>
      </c>
    </row>
    <row r="11" spans="1:26" ht="18.75" customHeight="1">
      <c r="A11" s="87" t="s">
        <v>67</v>
      </c>
      <c r="B11" s="439">
        <v>0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88.95</v>
      </c>
      <c r="K11" s="439">
        <v>427.7</v>
      </c>
      <c r="L11" s="439">
        <v>1638.5</v>
      </c>
      <c r="M11" s="439">
        <v>3430.15</v>
      </c>
      <c r="N11" s="439">
        <v>5276.55</v>
      </c>
      <c r="O11" s="439">
        <v>7048.95</v>
      </c>
      <c r="P11" s="439">
        <v>8709.55</v>
      </c>
      <c r="Q11" s="439">
        <v>13393.55</v>
      </c>
      <c r="R11" s="439">
        <v>18621.25</v>
      </c>
      <c r="S11" s="439">
        <v>24217.35</v>
      </c>
      <c r="T11" s="439">
        <v>30249.95</v>
      </c>
      <c r="U11" s="439">
        <v>42873.5</v>
      </c>
      <c r="V11" s="439">
        <v>55659.65</v>
      </c>
      <c r="W11" s="439">
        <v>82231.95</v>
      </c>
      <c r="X11" s="439">
        <v>109757.2</v>
      </c>
      <c r="Y11" s="439">
        <v>249500.2</v>
      </c>
      <c r="Z11" s="86" t="s">
        <v>373</v>
      </c>
    </row>
    <row r="12" spans="1:26" ht="18.75" customHeight="1">
      <c r="A12" s="87" t="s">
        <v>70</v>
      </c>
      <c r="B12" s="15">
        <v>50</v>
      </c>
      <c r="C12" s="15">
        <v>50</v>
      </c>
      <c r="D12" s="15">
        <v>50</v>
      </c>
      <c r="E12" s="15">
        <v>50</v>
      </c>
      <c r="F12" s="15">
        <v>50</v>
      </c>
      <c r="G12" s="15">
        <v>50</v>
      </c>
      <c r="H12" s="15">
        <v>50</v>
      </c>
      <c r="I12" s="15">
        <v>85</v>
      </c>
      <c r="J12" s="15">
        <v>356.3</v>
      </c>
      <c r="K12" s="15">
        <v>881.3</v>
      </c>
      <c r="L12" s="15">
        <v>2109.8</v>
      </c>
      <c r="M12" s="15">
        <v>3243.8</v>
      </c>
      <c r="N12" s="15">
        <v>4346.3</v>
      </c>
      <c r="O12" s="15">
        <v>5622</v>
      </c>
      <c r="P12" s="15">
        <v>6992.3</v>
      </c>
      <c r="Q12" s="15">
        <v>11022.5</v>
      </c>
      <c r="R12" s="15">
        <v>15065</v>
      </c>
      <c r="S12" s="15">
        <v>19692</v>
      </c>
      <c r="T12" s="15">
        <v>24417</v>
      </c>
      <c r="U12" s="15">
        <v>33867</v>
      </c>
      <c r="V12" s="15">
        <v>44001.3</v>
      </c>
      <c r="W12" s="15">
        <v>64476.3</v>
      </c>
      <c r="X12" s="15">
        <v>84928.5</v>
      </c>
      <c r="Y12" s="15">
        <v>180737.5</v>
      </c>
      <c r="Z12" s="86" t="s">
        <v>374</v>
      </c>
    </row>
    <row r="13" spans="1:26" ht="18.75" customHeight="1">
      <c r="A13" s="87" t="s">
        <v>73</v>
      </c>
      <c r="B13" s="15">
        <v>100</v>
      </c>
      <c r="C13" s="15">
        <v>100</v>
      </c>
      <c r="D13" s="15">
        <v>100</v>
      </c>
      <c r="E13" s="15">
        <v>100</v>
      </c>
      <c r="F13" s="15">
        <v>100</v>
      </c>
      <c r="G13" s="15">
        <v>100</v>
      </c>
      <c r="H13" s="15">
        <v>100</v>
      </c>
      <c r="I13" s="15">
        <v>100</v>
      </c>
      <c r="J13" s="15">
        <v>100</v>
      </c>
      <c r="K13" s="15">
        <v>237.59199999999998</v>
      </c>
      <c r="L13" s="15">
        <v>1598.224</v>
      </c>
      <c r="M13" s="15">
        <v>2958.856</v>
      </c>
      <c r="N13" s="15">
        <v>4304.2</v>
      </c>
      <c r="O13" s="15">
        <v>5542.528</v>
      </c>
      <c r="P13" s="15">
        <v>6765.568</v>
      </c>
      <c r="Q13" s="15">
        <v>9807.88</v>
      </c>
      <c r="R13" s="15">
        <v>12957.208</v>
      </c>
      <c r="S13" s="15">
        <v>16289.991999999998</v>
      </c>
      <c r="T13" s="15">
        <v>19729.791999999998</v>
      </c>
      <c r="U13" s="15">
        <v>26609.392</v>
      </c>
      <c r="V13" s="15">
        <v>33473.704</v>
      </c>
      <c r="W13" s="15">
        <v>47232.904</v>
      </c>
      <c r="X13" s="15">
        <v>60976.816000000006</v>
      </c>
      <c r="Y13" s="15">
        <v>129742.24</v>
      </c>
      <c r="Z13" s="86" t="s">
        <v>375</v>
      </c>
    </row>
    <row r="14" spans="1:26" ht="18.75" customHeight="1">
      <c r="A14" s="87" t="s">
        <v>76</v>
      </c>
      <c r="B14" s="439">
        <v>0</v>
      </c>
      <c r="C14" s="439">
        <v>0</v>
      </c>
      <c r="D14" s="439">
        <v>0</v>
      </c>
      <c r="E14" s="439">
        <v>0</v>
      </c>
      <c r="F14" s="439">
        <v>0</v>
      </c>
      <c r="G14" s="439">
        <v>0</v>
      </c>
      <c r="H14" s="439">
        <v>4.4</v>
      </c>
      <c r="I14" s="439">
        <v>52.35</v>
      </c>
      <c r="J14" s="439">
        <v>192.75</v>
      </c>
      <c r="K14" s="439">
        <v>426.95</v>
      </c>
      <c r="L14" s="439">
        <v>1067.85</v>
      </c>
      <c r="M14" s="439">
        <v>1738.7</v>
      </c>
      <c r="N14" s="439">
        <v>2457.05</v>
      </c>
      <c r="O14" s="439">
        <v>3224.35</v>
      </c>
      <c r="P14" s="439">
        <v>3933.9</v>
      </c>
      <c r="Q14" s="439">
        <v>6504.9</v>
      </c>
      <c r="R14" s="439">
        <v>9316.55</v>
      </c>
      <c r="S14" s="439">
        <v>12326.05</v>
      </c>
      <c r="T14" s="439">
        <v>15423.65</v>
      </c>
      <c r="U14" s="439">
        <v>21618.8</v>
      </c>
      <c r="V14" s="439">
        <v>27800.2</v>
      </c>
      <c r="W14" s="439">
        <v>40190.5</v>
      </c>
      <c r="X14" s="439">
        <v>52567</v>
      </c>
      <c r="Y14" s="439">
        <v>110690.2</v>
      </c>
      <c r="Z14" s="86" t="s">
        <v>376</v>
      </c>
    </row>
    <row r="15" spans="1:26" ht="18.75" customHeight="1">
      <c r="A15" s="87" t="s">
        <v>79</v>
      </c>
      <c r="B15" s="439">
        <v>0</v>
      </c>
      <c r="C15" s="439">
        <v>0</v>
      </c>
      <c r="D15" s="439">
        <v>0</v>
      </c>
      <c r="E15" s="439">
        <v>0</v>
      </c>
      <c r="F15" s="439">
        <v>0</v>
      </c>
      <c r="G15" s="439">
        <v>163.05</v>
      </c>
      <c r="H15" s="439">
        <v>597.95</v>
      </c>
      <c r="I15" s="439">
        <v>1032.8</v>
      </c>
      <c r="J15" s="439">
        <v>1467.75</v>
      </c>
      <c r="K15" s="439">
        <v>1943.4</v>
      </c>
      <c r="L15" s="439">
        <v>2908.25</v>
      </c>
      <c r="M15" s="439">
        <v>4090.55</v>
      </c>
      <c r="N15" s="439">
        <v>5205</v>
      </c>
      <c r="O15" s="439">
        <v>6251.4</v>
      </c>
      <c r="P15" s="439">
        <v>7284.25</v>
      </c>
      <c r="Q15" s="439">
        <v>10097.4</v>
      </c>
      <c r="R15" s="439">
        <v>13155.15</v>
      </c>
      <c r="S15" s="439">
        <v>16212.9</v>
      </c>
      <c r="T15" s="439">
        <v>19270.65</v>
      </c>
      <c r="U15" s="439">
        <v>25386.15</v>
      </c>
      <c r="V15" s="439">
        <v>31488</v>
      </c>
      <c r="W15" s="439">
        <v>43719</v>
      </c>
      <c r="X15" s="439">
        <v>55936.45</v>
      </c>
      <c r="Y15" s="439">
        <v>117064.25</v>
      </c>
      <c r="Z15" s="86" t="s">
        <v>377</v>
      </c>
    </row>
    <row r="16" spans="1:26" ht="18.75" customHeight="1">
      <c r="A16" s="87" t="s">
        <v>82</v>
      </c>
      <c r="B16" s="15">
        <v>50</v>
      </c>
      <c r="C16" s="15">
        <v>50</v>
      </c>
      <c r="D16" s="15">
        <v>50</v>
      </c>
      <c r="E16" s="15">
        <v>50</v>
      </c>
      <c r="F16" s="15">
        <v>50</v>
      </c>
      <c r="G16" s="15">
        <v>50</v>
      </c>
      <c r="H16" s="15">
        <v>75.3</v>
      </c>
      <c r="I16" s="15">
        <v>231.75</v>
      </c>
      <c r="J16" s="15">
        <v>529.7</v>
      </c>
      <c r="K16" s="15">
        <v>935.7</v>
      </c>
      <c r="L16" s="15">
        <v>1949.05</v>
      </c>
      <c r="M16" s="15">
        <v>3079.65</v>
      </c>
      <c r="N16" s="15">
        <v>4284.85</v>
      </c>
      <c r="O16" s="15">
        <v>5528</v>
      </c>
      <c r="P16" s="15">
        <v>6757.05</v>
      </c>
      <c r="Q16" s="15">
        <v>10086.05</v>
      </c>
      <c r="R16" s="15">
        <v>13562.15</v>
      </c>
      <c r="S16" s="15">
        <v>17206.25</v>
      </c>
      <c r="T16" s="15">
        <v>20870.2</v>
      </c>
      <c r="U16" s="15">
        <v>28532.2</v>
      </c>
      <c r="V16" s="15">
        <v>36381.25</v>
      </c>
      <c r="W16" s="15">
        <v>52499.25</v>
      </c>
      <c r="X16" s="15">
        <v>68617.4</v>
      </c>
      <c r="Y16" s="15">
        <v>142838.35</v>
      </c>
      <c r="Z16" s="86" t="s">
        <v>378</v>
      </c>
    </row>
    <row r="17" spans="1:26" ht="18.75" customHeight="1">
      <c r="A17" s="87" t="s">
        <v>85</v>
      </c>
      <c r="B17" s="439">
        <v>0</v>
      </c>
      <c r="C17" s="439">
        <v>0</v>
      </c>
      <c r="D17" s="439">
        <v>0</v>
      </c>
      <c r="E17" s="439">
        <v>0</v>
      </c>
      <c r="F17" s="439">
        <v>0</v>
      </c>
      <c r="G17" s="439">
        <v>0</v>
      </c>
      <c r="H17" s="439">
        <v>0</v>
      </c>
      <c r="I17" s="439">
        <v>355.6</v>
      </c>
      <c r="J17" s="439">
        <v>812.8</v>
      </c>
      <c r="K17" s="439">
        <v>1259.85</v>
      </c>
      <c r="L17" s="439">
        <v>2352.05</v>
      </c>
      <c r="M17" s="439">
        <v>3274.05</v>
      </c>
      <c r="N17" s="439">
        <v>4207.5</v>
      </c>
      <c r="O17" s="439">
        <v>5379.7</v>
      </c>
      <c r="P17" s="439">
        <v>6799.6</v>
      </c>
      <c r="Q17" s="439">
        <v>10553.7</v>
      </c>
      <c r="R17" s="439">
        <v>14706.6</v>
      </c>
      <c r="S17" s="439">
        <v>18992.85</v>
      </c>
      <c r="T17" s="439">
        <v>23279.1</v>
      </c>
      <c r="U17" s="439">
        <v>32349.45</v>
      </c>
      <c r="V17" s="439">
        <v>41551.25</v>
      </c>
      <c r="W17" s="439">
        <v>61553.75</v>
      </c>
      <c r="X17" s="439">
        <v>81991.2</v>
      </c>
      <c r="Y17" s="439">
        <v>188653.4</v>
      </c>
      <c r="Z17" s="86" t="s">
        <v>379</v>
      </c>
    </row>
    <row r="18" spans="1:26" ht="18.75" customHeight="1">
      <c r="A18" s="87" t="s">
        <v>88</v>
      </c>
      <c r="B18" s="439">
        <v>0</v>
      </c>
      <c r="C18" s="439">
        <v>0</v>
      </c>
      <c r="D18" s="439">
        <v>0</v>
      </c>
      <c r="E18" s="439">
        <v>0</v>
      </c>
      <c r="F18" s="439">
        <v>0</v>
      </c>
      <c r="G18" s="439">
        <v>0</v>
      </c>
      <c r="H18" s="439">
        <v>0</v>
      </c>
      <c r="I18" s="439">
        <v>0</v>
      </c>
      <c r="J18" s="439">
        <v>0</v>
      </c>
      <c r="K18" s="439">
        <v>0</v>
      </c>
      <c r="L18" s="439">
        <v>48.85</v>
      </c>
      <c r="M18" s="439">
        <v>285.65</v>
      </c>
      <c r="N18" s="439">
        <v>637.15</v>
      </c>
      <c r="O18" s="439">
        <v>969.05</v>
      </c>
      <c r="P18" s="439">
        <v>1887</v>
      </c>
      <c r="Q18" s="439">
        <v>2909.65</v>
      </c>
      <c r="R18" s="439">
        <v>4613.15</v>
      </c>
      <c r="S18" s="439">
        <v>6444.65</v>
      </c>
      <c r="T18" s="439">
        <v>8853.35</v>
      </c>
      <c r="U18" s="439">
        <v>15870.05</v>
      </c>
      <c r="V18" s="439">
        <v>23658.9</v>
      </c>
      <c r="W18" s="439">
        <v>36399.85</v>
      </c>
      <c r="X18" s="439">
        <v>47044.05</v>
      </c>
      <c r="Y18" s="439">
        <v>100300.35</v>
      </c>
      <c r="Z18" s="86" t="s">
        <v>380</v>
      </c>
    </row>
    <row r="19" spans="1:26" ht="18.75" customHeight="1">
      <c r="A19" s="87" t="s">
        <v>19</v>
      </c>
      <c r="B19" s="439">
        <v>0</v>
      </c>
      <c r="C19" s="439">
        <v>0</v>
      </c>
      <c r="D19" s="439">
        <v>0</v>
      </c>
      <c r="E19" s="439">
        <v>0</v>
      </c>
      <c r="F19" s="439">
        <v>0</v>
      </c>
      <c r="G19" s="439">
        <v>0</v>
      </c>
      <c r="H19" s="439">
        <v>0</v>
      </c>
      <c r="I19" s="439">
        <v>134.55</v>
      </c>
      <c r="J19" s="439">
        <v>294.45</v>
      </c>
      <c r="K19" s="439">
        <v>587.35</v>
      </c>
      <c r="L19" s="439">
        <v>1654.85</v>
      </c>
      <c r="M19" s="439">
        <v>2773.65</v>
      </c>
      <c r="N19" s="439">
        <v>4036.7</v>
      </c>
      <c r="O19" s="439">
        <v>5186</v>
      </c>
      <c r="P19" s="439">
        <v>6885.65</v>
      </c>
      <c r="Q19" s="439">
        <v>12417.4</v>
      </c>
      <c r="R19" s="439">
        <v>17306.7</v>
      </c>
      <c r="S19" s="439">
        <v>22951.05</v>
      </c>
      <c r="T19" s="439">
        <v>28601.3</v>
      </c>
      <c r="U19" s="439">
        <v>40300.3</v>
      </c>
      <c r="V19" s="439">
        <v>53138.2</v>
      </c>
      <c r="W19" s="439">
        <v>80547.55</v>
      </c>
      <c r="X19" s="439">
        <v>104746.9</v>
      </c>
      <c r="Y19" s="439">
        <v>216634.5</v>
      </c>
      <c r="Z19" s="86" t="s">
        <v>381</v>
      </c>
    </row>
    <row r="20" spans="1:26" ht="18.75" customHeight="1">
      <c r="A20" s="87" t="s">
        <v>68</v>
      </c>
      <c r="B20" s="15">
        <v>80</v>
      </c>
      <c r="C20" s="15">
        <v>80</v>
      </c>
      <c r="D20" s="15">
        <v>80</v>
      </c>
      <c r="E20" s="15">
        <v>80</v>
      </c>
      <c r="F20" s="15">
        <v>80</v>
      </c>
      <c r="G20" s="15">
        <v>80</v>
      </c>
      <c r="H20" s="15">
        <v>80</v>
      </c>
      <c r="I20" s="15">
        <v>396.05</v>
      </c>
      <c r="J20" s="15">
        <v>973.3</v>
      </c>
      <c r="K20" s="15">
        <v>1627.1</v>
      </c>
      <c r="L20" s="15">
        <v>3107.85</v>
      </c>
      <c r="M20" s="15">
        <v>4469.45</v>
      </c>
      <c r="N20" s="15">
        <v>5861.05</v>
      </c>
      <c r="O20" s="15">
        <v>7353.45</v>
      </c>
      <c r="P20" s="15">
        <v>9036.7</v>
      </c>
      <c r="Q20" s="15">
        <v>13847.65</v>
      </c>
      <c r="R20" s="15">
        <v>19125.05</v>
      </c>
      <c r="S20" s="15">
        <v>24644.85</v>
      </c>
      <c r="T20" s="15">
        <v>30429.9</v>
      </c>
      <c r="U20" s="15">
        <v>42370</v>
      </c>
      <c r="V20" s="15">
        <v>55041.8</v>
      </c>
      <c r="W20" s="15">
        <v>80385.05</v>
      </c>
      <c r="X20" s="15">
        <v>105728.5</v>
      </c>
      <c r="Y20" s="15">
        <v>225415.5</v>
      </c>
      <c r="Z20" s="86" t="s">
        <v>382</v>
      </c>
    </row>
    <row r="21" spans="1:26" ht="18.75" customHeight="1">
      <c r="A21" s="87" t="s">
        <v>71</v>
      </c>
      <c r="B21" s="439">
        <v>0</v>
      </c>
      <c r="C21" s="439">
        <v>0</v>
      </c>
      <c r="D21" s="439">
        <v>0</v>
      </c>
      <c r="E21" s="439">
        <v>0</v>
      </c>
      <c r="F21" s="439">
        <v>0</v>
      </c>
      <c r="G21" s="439">
        <v>0</v>
      </c>
      <c r="H21" s="439">
        <v>0</v>
      </c>
      <c r="I21" s="439">
        <v>0</v>
      </c>
      <c r="J21" s="439">
        <v>0</v>
      </c>
      <c r="K21" s="439">
        <v>0</v>
      </c>
      <c r="L21" s="439">
        <v>0</v>
      </c>
      <c r="M21" s="439">
        <v>913.7</v>
      </c>
      <c r="N21" s="439">
        <v>3172.5</v>
      </c>
      <c r="O21" s="439">
        <v>5431.3</v>
      </c>
      <c r="P21" s="439">
        <v>7690.15</v>
      </c>
      <c r="Q21" s="439">
        <v>13751.25</v>
      </c>
      <c r="R21" s="439">
        <v>19884.75</v>
      </c>
      <c r="S21" s="439">
        <v>26862.4</v>
      </c>
      <c r="T21" s="439">
        <v>33841.9</v>
      </c>
      <c r="U21" s="439">
        <v>46107</v>
      </c>
      <c r="V21" s="439">
        <v>53276.4</v>
      </c>
      <c r="W21" s="439">
        <v>76118.4</v>
      </c>
      <c r="X21" s="439">
        <v>98935</v>
      </c>
      <c r="Y21" s="439">
        <v>224963.85</v>
      </c>
      <c r="Z21" s="86" t="s">
        <v>383</v>
      </c>
    </row>
    <row r="22" spans="1:26" ht="18.75" customHeight="1">
      <c r="A22" s="87" t="s">
        <v>74</v>
      </c>
      <c r="B22" s="439">
        <v>0</v>
      </c>
      <c r="C22" s="439">
        <v>0</v>
      </c>
      <c r="D22" s="439">
        <v>0</v>
      </c>
      <c r="E22" s="439">
        <v>0</v>
      </c>
      <c r="F22" s="439">
        <v>0</v>
      </c>
      <c r="G22" s="439">
        <v>0</v>
      </c>
      <c r="H22" s="439">
        <v>0</v>
      </c>
      <c r="I22" s="439">
        <v>0</v>
      </c>
      <c r="J22" s="439">
        <v>0</v>
      </c>
      <c r="K22" s="439">
        <v>0</v>
      </c>
      <c r="L22" s="439">
        <v>0</v>
      </c>
      <c r="M22" s="439">
        <v>1000.45</v>
      </c>
      <c r="N22" s="439">
        <v>2584.15</v>
      </c>
      <c r="O22" s="439">
        <v>4347.45</v>
      </c>
      <c r="P22" s="439">
        <v>6269.3</v>
      </c>
      <c r="Q22" s="439">
        <v>11473.85</v>
      </c>
      <c r="R22" s="439">
        <v>17077.75</v>
      </c>
      <c r="S22" s="439">
        <v>22967.9</v>
      </c>
      <c r="T22" s="439">
        <v>29098.65</v>
      </c>
      <c r="U22" s="439">
        <v>41959.25</v>
      </c>
      <c r="V22" s="439">
        <v>55184.15</v>
      </c>
      <c r="W22" s="439">
        <v>82015.4</v>
      </c>
      <c r="X22" s="439">
        <v>109248.45</v>
      </c>
      <c r="Y22" s="439">
        <v>249310.95</v>
      </c>
      <c r="Z22" s="86" t="s">
        <v>384</v>
      </c>
    </row>
    <row r="23" spans="1:26" ht="18.75" customHeight="1">
      <c r="A23" s="87" t="s">
        <v>77</v>
      </c>
      <c r="B23" s="15">
        <v>60</v>
      </c>
      <c r="C23" s="15">
        <v>60</v>
      </c>
      <c r="D23" s="15">
        <v>60</v>
      </c>
      <c r="E23" s="15">
        <v>60</v>
      </c>
      <c r="F23" s="15">
        <v>60</v>
      </c>
      <c r="G23" s="15">
        <v>60</v>
      </c>
      <c r="H23" s="15">
        <v>60</v>
      </c>
      <c r="I23" s="15">
        <v>90.05</v>
      </c>
      <c r="J23" s="15">
        <v>371.9</v>
      </c>
      <c r="K23" s="15">
        <v>775.2</v>
      </c>
      <c r="L23" s="15">
        <v>1871.4</v>
      </c>
      <c r="M23" s="15">
        <v>3066.75</v>
      </c>
      <c r="N23" s="15">
        <v>4260.9</v>
      </c>
      <c r="O23" s="15">
        <v>5419.15</v>
      </c>
      <c r="P23" s="15">
        <v>6615.5</v>
      </c>
      <c r="Q23" s="15">
        <v>10224.55</v>
      </c>
      <c r="R23" s="15">
        <v>14611.55</v>
      </c>
      <c r="S23" s="15">
        <v>19639.4</v>
      </c>
      <c r="T23" s="15">
        <v>25144</v>
      </c>
      <c r="U23" s="15">
        <v>36186.5</v>
      </c>
      <c r="V23" s="15">
        <v>47198.2</v>
      </c>
      <c r="W23" s="15">
        <v>70754.3</v>
      </c>
      <c r="X23" s="15">
        <v>93660</v>
      </c>
      <c r="Y23" s="15">
        <v>192962.4</v>
      </c>
      <c r="Z23" s="86" t="s">
        <v>385</v>
      </c>
    </row>
    <row r="24" spans="1:26" ht="18.75" customHeight="1">
      <c r="A24" s="87" t="s">
        <v>80</v>
      </c>
      <c r="B24" s="439">
        <v>0</v>
      </c>
      <c r="C24" s="439">
        <v>0</v>
      </c>
      <c r="D24" s="439">
        <v>0</v>
      </c>
      <c r="E24" s="439">
        <v>0</v>
      </c>
      <c r="F24" s="439">
        <v>0</v>
      </c>
      <c r="G24" s="439">
        <v>0</v>
      </c>
      <c r="H24" s="439">
        <v>66.3</v>
      </c>
      <c r="I24" s="439">
        <v>408.7</v>
      </c>
      <c r="J24" s="439">
        <v>914.15</v>
      </c>
      <c r="K24" s="439">
        <v>1497.6</v>
      </c>
      <c r="L24" s="439">
        <v>2754.2</v>
      </c>
      <c r="M24" s="439">
        <v>4028.7</v>
      </c>
      <c r="N24" s="439">
        <v>5126.15</v>
      </c>
      <c r="O24" s="439">
        <v>6327.35</v>
      </c>
      <c r="P24" s="439">
        <v>7702.5</v>
      </c>
      <c r="Q24" s="439">
        <v>12136</v>
      </c>
      <c r="R24" s="439">
        <v>16907.3</v>
      </c>
      <c r="S24" s="439">
        <v>21821.3</v>
      </c>
      <c r="T24" s="439">
        <v>26735.3</v>
      </c>
      <c r="U24" s="439">
        <v>36830.05</v>
      </c>
      <c r="V24" s="439">
        <v>46986.4</v>
      </c>
      <c r="W24" s="439">
        <v>67344.4</v>
      </c>
      <c r="X24" s="439">
        <v>87001.2</v>
      </c>
      <c r="Y24" s="439">
        <v>178220.65</v>
      </c>
      <c r="Z24" s="86" t="s">
        <v>386</v>
      </c>
    </row>
    <row r="25" spans="1:26" ht="18.75" customHeight="1">
      <c r="A25" s="87" t="s">
        <v>83</v>
      </c>
      <c r="B25" s="439">
        <v>0</v>
      </c>
      <c r="C25" s="439">
        <v>0</v>
      </c>
      <c r="D25" s="439">
        <v>0</v>
      </c>
      <c r="E25" s="439">
        <v>0</v>
      </c>
      <c r="F25" s="439">
        <v>38.2</v>
      </c>
      <c r="G25" s="439">
        <v>121.8</v>
      </c>
      <c r="H25" s="439">
        <v>281.2</v>
      </c>
      <c r="I25" s="439">
        <v>496.35</v>
      </c>
      <c r="J25" s="439">
        <v>752.8</v>
      </c>
      <c r="K25" s="439">
        <v>1069.75</v>
      </c>
      <c r="L25" s="439">
        <v>1813.6</v>
      </c>
      <c r="M25" s="439">
        <v>2630.9</v>
      </c>
      <c r="N25" s="439">
        <v>3579.55</v>
      </c>
      <c r="O25" s="439">
        <v>4662.6</v>
      </c>
      <c r="P25" s="439">
        <v>5894.9</v>
      </c>
      <c r="Q25" s="439">
        <v>9080.95</v>
      </c>
      <c r="R25" s="439">
        <v>12680.55</v>
      </c>
      <c r="S25" s="439">
        <v>16271.25</v>
      </c>
      <c r="T25" s="439">
        <v>19940.65</v>
      </c>
      <c r="U25" s="439">
        <v>27551.6</v>
      </c>
      <c r="V25" s="439">
        <v>35156.9</v>
      </c>
      <c r="W25" s="439">
        <v>49857.7</v>
      </c>
      <c r="X25" s="439">
        <v>63993.65</v>
      </c>
      <c r="Y25" s="439">
        <v>131636.05</v>
      </c>
      <c r="Z25" s="86" t="s">
        <v>387</v>
      </c>
    </row>
    <row r="26" spans="1:26" ht="18.75" customHeight="1">
      <c r="A26" s="87" t="s">
        <v>86</v>
      </c>
      <c r="B26" s="439">
        <v>0</v>
      </c>
      <c r="C26" s="439">
        <v>0</v>
      </c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961.2</v>
      </c>
      <c r="M26" s="439">
        <v>2263</v>
      </c>
      <c r="N26" s="439">
        <v>3585.6</v>
      </c>
      <c r="O26" s="439">
        <v>4890.55</v>
      </c>
      <c r="P26" s="439">
        <v>6219.85</v>
      </c>
      <c r="Q26" s="439">
        <v>10964</v>
      </c>
      <c r="R26" s="439">
        <v>15832.8</v>
      </c>
      <c r="S26" s="439">
        <v>21212.45</v>
      </c>
      <c r="T26" s="439">
        <v>26809.9</v>
      </c>
      <c r="U26" s="439">
        <v>38051.65</v>
      </c>
      <c r="V26" s="439">
        <v>49442.25</v>
      </c>
      <c r="W26" s="439">
        <v>72285.65</v>
      </c>
      <c r="X26" s="439">
        <v>95105.9</v>
      </c>
      <c r="Y26" s="439">
        <v>200215.8</v>
      </c>
      <c r="Z26" s="86" t="s">
        <v>388</v>
      </c>
    </row>
    <row r="27" spans="1:26" ht="18.75" customHeight="1">
      <c r="A27" s="87" t="s">
        <v>89</v>
      </c>
      <c r="B27" s="439">
        <v>0</v>
      </c>
      <c r="C27" s="439">
        <v>0</v>
      </c>
      <c r="D27" s="439">
        <v>0</v>
      </c>
      <c r="E27" s="439">
        <v>0</v>
      </c>
      <c r="F27" s="439">
        <v>0</v>
      </c>
      <c r="G27" s="439">
        <v>0</v>
      </c>
      <c r="H27" s="439">
        <v>0</v>
      </c>
      <c r="I27" s="439">
        <v>0</v>
      </c>
      <c r="J27" s="439">
        <v>0</v>
      </c>
      <c r="K27" s="439">
        <v>0</v>
      </c>
      <c r="L27" s="439">
        <v>400</v>
      </c>
      <c r="M27" s="439">
        <v>1431</v>
      </c>
      <c r="N27" s="439">
        <v>2611</v>
      </c>
      <c r="O27" s="439">
        <v>3827</v>
      </c>
      <c r="P27" s="439">
        <v>5132</v>
      </c>
      <c r="Q27" s="439">
        <v>8712</v>
      </c>
      <c r="R27" s="439">
        <v>13018</v>
      </c>
      <c r="S27" s="439">
        <v>17732</v>
      </c>
      <c r="T27" s="439">
        <v>22526</v>
      </c>
      <c r="U27" s="439">
        <v>32191</v>
      </c>
      <c r="V27" s="439">
        <v>42284</v>
      </c>
      <c r="W27" s="439">
        <v>62545</v>
      </c>
      <c r="X27" s="439">
        <v>82838</v>
      </c>
      <c r="Y27" s="439">
        <v>185915</v>
      </c>
      <c r="Z27" s="86" t="s">
        <v>389</v>
      </c>
    </row>
    <row r="28" spans="1:26" ht="18.75" customHeight="1">
      <c r="A28" s="87" t="s">
        <v>66</v>
      </c>
      <c r="B28" s="439">
        <v>0</v>
      </c>
      <c r="C28" s="439">
        <v>0</v>
      </c>
      <c r="D28" s="439">
        <v>0</v>
      </c>
      <c r="E28" s="439">
        <v>0</v>
      </c>
      <c r="F28" s="439">
        <v>0</v>
      </c>
      <c r="G28" s="439">
        <v>0</v>
      </c>
      <c r="H28" s="439">
        <v>50.1</v>
      </c>
      <c r="I28" s="439">
        <v>146.1</v>
      </c>
      <c r="J28" s="439">
        <v>379.3</v>
      </c>
      <c r="K28" s="439">
        <v>693.2</v>
      </c>
      <c r="L28" s="439">
        <v>1373.4</v>
      </c>
      <c r="M28" s="439">
        <v>2267.2</v>
      </c>
      <c r="N28" s="439">
        <v>3361.6</v>
      </c>
      <c r="O28" s="439">
        <v>4634.7</v>
      </c>
      <c r="P28" s="439">
        <v>5977.6</v>
      </c>
      <c r="Q28" s="439">
        <v>9826.4</v>
      </c>
      <c r="R28" s="439">
        <v>14037</v>
      </c>
      <c r="S28" s="439">
        <v>18588.3</v>
      </c>
      <c r="T28" s="439">
        <v>23370.7</v>
      </c>
      <c r="U28" s="439">
        <v>32966</v>
      </c>
      <c r="V28" s="439">
        <v>42998.9</v>
      </c>
      <c r="W28" s="439">
        <v>63302.3</v>
      </c>
      <c r="X28" s="439">
        <v>84370.4</v>
      </c>
      <c r="Y28" s="439">
        <v>192368.7</v>
      </c>
      <c r="Z28" s="86" t="s">
        <v>390</v>
      </c>
    </row>
    <row r="29" spans="1:26" ht="18.75" customHeight="1">
      <c r="A29" s="87" t="s">
        <v>69</v>
      </c>
      <c r="B29" s="439">
        <v>0</v>
      </c>
      <c r="C29" s="439">
        <v>0</v>
      </c>
      <c r="D29" s="439">
        <v>0</v>
      </c>
      <c r="E29" s="439">
        <v>0</v>
      </c>
      <c r="F29" s="439">
        <v>0</v>
      </c>
      <c r="G29" s="439">
        <v>0</v>
      </c>
      <c r="H29" s="439">
        <v>0</v>
      </c>
      <c r="I29" s="439">
        <v>0</v>
      </c>
      <c r="J29" s="439">
        <v>0</v>
      </c>
      <c r="K29" s="439">
        <v>0</v>
      </c>
      <c r="L29" s="439">
        <v>858.9</v>
      </c>
      <c r="M29" s="439">
        <v>2076.6</v>
      </c>
      <c r="N29" s="439">
        <v>3445.7</v>
      </c>
      <c r="O29" s="439">
        <v>4914.55</v>
      </c>
      <c r="P29" s="439">
        <v>6499.95</v>
      </c>
      <c r="Q29" s="439">
        <v>10682.5</v>
      </c>
      <c r="R29" s="439">
        <v>15036.4</v>
      </c>
      <c r="S29" s="439">
        <v>19752.3</v>
      </c>
      <c r="T29" s="439">
        <v>24568.85</v>
      </c>
      <c r="U29" s="439">
        <v>34435.75</v>
      </c>
      <c r="V29" s="439">
        <v>44670.35</v>
      </c>
      <c r="W29" s="439">
        <v>66414.25</v>
      </c>
      <c r="X29" s="439">
        <v>88191.6</v>
      </c>
      <c r="Y29" s="439">
        <v>203494.3</v>
      </c>
      <c r="Z29" s="86" t="s">
        <v>391</v>
      </c>
    </row>
    <row r="30" spans="1:26" ht="18.75" customHeight="1">
      <c r="A30" s="87" t="s">
        <v>72</v>
      </c>
      <c r="B30" s="15">
        <v>40</v>
      </c>
      <c r="C30" s="15">
        <v>40</v>
      </c>
      <c r="D30" s="15">
        <v>40</v>
      </c>
      <c r="E30" s="15">
        <v>40</v>
      </c>
      <c r="F30" s="15">
        <v>40</v>
      </c>
      <c r="G30" s="15">
        <v>40</v>
      </c>
      <c r="H30" s="15">
        <v>40</v>
      </c>
      <c r="I30" s="15">
        <v>40</v>
      </c>
      <c r="J30" s="15">
        <v>40</v>
      </c>
      <c r="K30" s="15">
        <v>40</v>
      </c>
      <c r="L30" s="15">
        <v>594.05</v>
      </c>
      <c r="M30" s="15">
        <v>913.7</v>
      </c>
      <c r="N30" s="15">
        <v>1471.8</v>
      </c>
      <c r="O30" s="15">
        <v>2546.15</v>
      </c>
      <c r="P30" s="15">
        <v>3914</v>
      </c>
      <c r="Q30" s="15">
        <v>8173.75</v>
      </c>
      <c r="R30" s="15">
        <v>13549.1</v>
      </c>
      <c r="S30" s="15">
        <v>19180.4</v>
      </c>
      <c r="T30" s="15">
        <v>24793.55</v>
      </c>
      <c r="U30" s="15">
        <v>36706.45</v>
      </c>
      <c r="V30" s="15">
        <v>49296</v>
      </c>
      <c r="W30" s="15">
        <v>75339.15</v>
      </c>
      <c r="X30" s="15">
        <v>101723.95</v>
      </c>
      <c r="Y30" s="15">
        <v>234241.3</v>
      </c>
      <c r="Z30" s="86" t="s">
        <v>392</v>
      </c>
    </row>
    <row r="31" spans="1:26" ht="18.75" customHeight="1">
      <c r="A31" s="87" t="s">
        <v>75</v>
      </c>
      <c r="B31" s="439">
        <v>0</v>
      </c>
      <c r="C31" s="439">
        <v>0</v>
      </c>
      <c r="D31" s="439">
        <v>0</v>
      </c>
      <c r="E31" s="439">
        <v>0</v>
      </c>
      <c r="F31" s="439">
        <v>0</v>
      </c>
      <c r="G31" s="439">
        <v>0</v>
      </c>
      <c r="H31" s="439">
        <v>0</v>
      </c>
      <c r="I31" s="439">
        <v>0</v>
      </c>
      <c r="J31" s="439">
        <v>0</v>
      </c>
      <c r="K31" s="439">
        <v>21.1</v>
      </c>
      <c r="L31" s="439">
        <v>682.85</v>
      </c>
      <c r="M31" s="439">
        <v>2038.5</v>
      </c>
      <c r="N31" s="439">
        <v>4056</v>
      </c>
      <c r="O31" s="439">
        <v>6393.5</v>
      </c>
      <c r="P31" s="439">
        <v>9175.15</v>
      </c>
      <c r="Q31" s="439">
        <v>13669.25</v>
      </c>
      <c r="R31" s="439">
        <v>17902.35</v>
      </c>
      <c r="S31" s="439">
        <v>22803.4</v>
      </c>
      <c r="T31" s="439">
        <v>28090.05</v>
      </c>
      <c r="U31" s="439">
        <v>39049.65</v>
      </c>
      <c r="V31" s="439">
        <v>52269.2</v>
      </c>
      <c r="W31" s="439">
        <v>81441.85</v>
      </c>
      <c r="X31" s="439">
        <v>111787.45</v>
      </c>
      <c r="Y31" s="439">
        <v>265140</v>
      </c>
      <c r="Z31" s="86" t="s">
        <v>393</v>
      </c>
    </row>
    <row r="32" spans="1:26" ht="18.75" customHeight="1">
      <c r="A32" s="87" t="s">
        <v>20</v>
      </c>
      <c r="B32" s="15">
        <v>34</v>
      </c>
      <c r="C32" s="15">
        <v>34</v>
      </c>
      <c r="D32" s="15">
        <v>34</v>
      </c>
      <c r="E32" s="15">
        <v>34</v>
      </c>
      <c r="F32" s="15">
        <v>34</v>
      </c>
      <c r="G32" s="15">
        <v>34</v>
      </c>
      <c r="H32" s="15">
        <v>34</v>
      </c>
      <c r="I32" s="15">
        <v>34</v>
      </c>
      <c r="J32" s="15">
        <v>34.6</v>
      </c>
      <c r="K32" s="15">
        <v>292.25</v>
      </c>
      <c r="L32" s="15">
        <v>1187.6</v>
      </c>
      <c r="M32" s="15">
        <v>2303.1</v>
      </c>
      <c r="N32" s="15">
        <v>3059.1</v>
      </c>
      <c r="O32" s="15">
        <v>3893.2</v>
      </c>
      <c r="P32" s="15">
        <v>5121.5</v>
      </c>
      <c r="Q32" s="15">
        <v>8597.8</v>
      </c>
      <c r="R32" s="15">
        <v>12748</v>
      </c>
      <c r="S32" s="15">
        <v>18208.65</v>
      </c>
      <c r="T32" s="15">
        <v>24761.05</v>
      </c>
      <c r="U32" s="15">
        <v>36785.45</v>
      </c>
      <c r="V32" s="15">
        <v>48465.85</v>
      </c>
      <c r="W32" s="15">
        <v>72848.65</v>
      </c>
      <c r="X32" s="15">
        <v>96613.55</v>
      </c>
      <c r="Y32" s="15">
        <v>210522.55</v>
      </c>
      <c r="Z32" s="86" t="s">
        <v>394</v>
      </c>
    </row>
    <row r="33" spans="1:26" ht="18.75" customHeight="1">
      <c r="A33" s="87" t="s">
        <v>21</v>
      </c>
      <c r="B33" s="439">
        <v>0</v>
      </c>
      <c r="C33" s="439">
        <v>0</v>
      </c>
      <c r="D33" s="439">
        <v>0</v>
      </c>
      <c r="E33" s="439">
        <v>0</v>
      </c>
      <c r="F33" s="439">
        <v>0</v>
      </c>
      <c r="G33" s="439">
        <v>14.05</v>
      </c>
      <c r="H33" s="439">
        <v>188.55</v>
      </c>
      <c r="I33" s="439">
        <v>363.75</v>
      </c>
      <c r="J33" s="439">
        <v>703.45</v>
      </c>
      <c r="K33" s="439">
        <v>1048.3</v>
      </c>
      <c r="L33" s="439">
        <v>2575.7</v>
      </c>
      <c r="M33" s="439">
        <v>4717.8</v>
      </c>
      <c r="N33" s="439">
        <v>6442.85</v>
      </c>
      <c r="O33" s="439">
        <v>7911.85</v>
      </c>
      <c r="P33" s="439">
        <v>10053.8</v>
      </c>
      <c r="Q33" s="439">
        <v>16317.1</v>
      </c>
      <c r="R33" s="439">
        <v>22441.65</v>
      </c>
      <c r="S33" s="439">
        <v>28926.05</v>
      </c>
      <c r="T33" s="439">
        <v>35823.65</v>
      </c>
      <c r="U33" s="439">
        <v>49726.1</v>
      </c>
      <c r="V33" s="439">
        <v>64383</v>
      </c>
      <c r="W33" s="439">
        <v>94266.25</v>
      </c>
      <c r="X33" s="439">
        <v>119294.4</v>
      </c>
      <c r="Y33" s="439">
        <v>244518.7</v>
      </c>
      <c r="Z33" s="86" t="s">
        <v>395</v>
      </c>
    </row>
    <row r="34" spans="1:26" ht="18.75" customHeight="1">
      <c r="A34" s="87" t="s">
        <v>22</v>
      </c>
      <c r="B34" s="15">
        <v>25</v>
      </c>
      <c r="C34" s="15">
        <v>25</v>
      </c>
      <c r="D34" s="15">
        <v>25</v>
      </c>
      <c r="E34" s="15">
        <v>25</v>
      </c>
      <c r="F34" s="15">
        <v>25</v>
      </c>
      <c r="G34" s="15">
        <v>25</v>
      </c>
      <c r="H34" s="15">
        <v>25</v>
      </c>
      <c r="I34" s="15">
        <v>25</v>
      </c>
      <c r="J34" s="15">
        <v>25</v>
      </c>
      <c r="K34" s="15">
        <v>25</v>
      </c>
      <c r="L34" s="15">
        <v>25</v>
      </c>
      <c r="M34" s="15">
        <v>25</v>
      </c>
      <c r="N34" s="15">
        <v>790.1</v>
      </c>
      <c r="O34" s="15">
        <v>2189.95</v>
      </c>
      <c r="P34" s="15">
        <v>3201.85</v>
      </c>
      <c r="Q34" s="15">
        <v>8037.95</v>
      </c>
      <c r="R34" s="15">
        <v>13681.05</v>
      </c>
      <c r="S34" s="15">
        <v>19507.5</v>
      </c>
      <c r="T34" s="15">
        <v>25334</v>
      </c>
      <c r="U34" s="15">
        <v>37346.4</v>
      </c>
      <c r="V34" s="15">
        <v>49387.85</v>
      </c>
      <c r="W34" s="15">
        <v>74303.3</v>
      </c>
      <c r="X34" s="15">
        <v>100851.2</v>
      </c>
      <c r="Y34" s="15">
        <v>241999.05</v>
      </c>
      <c r="Z34" s="86" t="s">
        <v>396</v>
      </c>
    </row>
    <row r="35" spans="1:26" ht="18.75" customHeight="1">
      <c r="A35" s="87" t="s">
        <v>23</v>
      </c>
      <c r="B35" s="439">
        <v>0</v>
      </c>
      <c r="C35" s="439">
        <v>0</v>
      </c>
      <c r="D35" s="439">
        <v>0</v>
      </c>
      <c r="E35" s="439">
        <v>0</v>
      </c>
      <c r="F35" s="439">
        <v>0</v>
      </c>
      <c r="G35" s="439">
        <v>0</v>
      </c>
      <c r="H35" s="439">
        <v>0</v>
      </c>
      <c r="I35" s="439">
        <v>102.55</v>
      </c>
      <c r="J35" s="439">
        <v>372.1</v>
      </c>
      <c r="K35" s="439">
        <v>943.4</v>
      </c>
      <c r="L35" s="439">
        <v>2363.7</v>
      </c>
      <c r="M35" s="439">
        <v>3971.6</v>
      </c>
      <c r="N35" s="439">
        <v>5784.4</v>
      </c>
      <c r="O35" s="439">
        <v>7803.9</v>
      </c>
      <c r="P35" s="439">
        <v>9846.35</v>
      </c>
      <c r="Q35" s="439">
        <v>15127.85</v>
      </c>
      <c r="R35" s="439">
        <v>21060.45</v>
      </c>
      <c r="S35" s="439">
        <v>26966.6</v>
      </c>
      <c r="T35" s="439">
        <v>32899.15</v>
      </c>
      <c r="U35" s="439">
        <v>45408.8</v>
      </c>
      <c r="V35" s="439">
        <v>59690.9</v>
      </c>
      <c r="W35" s="439">
        <v>88223.25</v>
      </c>
      <c r="X35" s="439">
        <v>116873.25</v>
      </c>
      <c r="Y35" s="439">
        <v>262791.35</v>
      </c>
      <c r="Z35" s="86" t="s">
        <v>397</v>
      </c>
    </row>
    <row r="36" spans="1:26" ht="18.75" customHeight="1">
      <c r="A36" s="8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6"/>
    </row>
    <row r="37" spans="1:26" ht="18.75" customHeight="1">
      <c r="A37" s="88" t="s">
        <v>90</v>
      </c>
      <c r="B37" s="439">
        <v>0</v>
      </c>
      <c r="C37" s="439">
        <v>0</v>
      </c>
      <c r="D37" s="439">
        <v>0</v>
      </c>
      <c r="E37" s="439">
        <v>0</v>
      </c>
      <c r="F37" s="439">
        <v>0</v>
      </c>
      <c r="G37" s="439">
        <v>0</v>
      </c>
      <c r="H37" s="439">
        <v>0</v>
      </c>
      <c r="I37" s="439">
        <v>0</v>
      </c>
      <c r="J37" s="439">
        <v>0</v>
      </c>
      <c r="K37" s="439">
        <v>0</v>
      </c>
      <c r="L37" s="439">
        <v>52</v>
      </c>
      <c r="M37" s="439">
        <v>141</v>
      </c>
      <c r="N37" s="439">
        <v>246</v>
      </c>
      <c r="O37" s="439">
        <v>451</v>
      </c>
      <c r="P37" s="439">
        <v>709</v>
      </c>
      <c r="Q37" s="439">
        <v>1565</v>
      </c>
      <c r="R37" s="439">
        <v>2804</v>
      </c>
      <c r="S37" s="439">
        <v>4657</v>
      </c>
      <c r="T37" s="439">
        <v>7522</v>
      </c>
      <c r="U37" s="439">
        <v>13372</v>
      </c>
      <c r="V37" s="439">
        <v>19209</v>
      </c>
      <c r="W37" s="439">
        <v>30909</v>
      </c>
      <c r="X37" s="439">
        <v>42596</v>
      </c>
      <c r="Y37" s="439">
        <v>100602</v>
      </c>
      <c r="Z37" s="86" t="s">
        <v>91</v>
      </c>
    </row>
    <row r="38" spans="1:26" ht="18.75" customHeight="1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89"/>
      <c r="M38" s="89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Z38" s="86"/>
    </row>
    <row r="39" spans="1:26" ht="18.75" customHeight="1">
      <c r="A39" s="81"/>
      <c r="B39" s="584" t="s">
        <v>24</v>
      </c>
      <c r="C39" s="585"/>
      <c r="D39" s="585"/>
      <c r="E39" s="585"/>
      <c r="F39" s="585"/>
      <c r="G39" s="585"/>
      <c r="H39" s="585"/>
      <c r="I39" s="585"/>
      <c r="J39" s="585"/>
      <c r="K39" s="585"/>
      <c r="L39" s="585"/>
      <c r="M39" s="586"/>
      <c r="N39" s="584" t="s">
        <v>398</v>
      </c>
      <c r="O39" s="585"/>
      <c r="P39" s="585"/>
      <c r="Q39" s="585"/>
      <c r="R39" s="585"/>
      <c r="S39" s="585"/>
      <c r="T39" s="585"/>
      <c r="U39" s="585"/>
      <c r="V39" s="585"/>
      <c r="W39" s="585"/>
      <c r="X39" s="585"/>
      <c r="Y39" s="586"/>
      <c r="Z39" s="86"/>
    </row>
    <row r="40" spans="1:26" ht="18.75" customHeight="1">
      <c r="A40" s="87" t="s">
        <v>169</v>
      </c>
      <c r="B40" s="11">
        <v>0.384</v>
      </c>
      <c r="C40" s="11">
        <v>0.32</v>
      </c>
      <c r="D40" s="11">
        <v>0.2742857142857143</v>
      </c>
      <c r="E40" s="11">
        <v>0.24</v>
      </c>
      <c r="F40" s="11">
        <v>0.192</v>
      </c>
      <c r="G40" s="11">
        <v>0.16</v>
      </c>
      <c r="H40" s="11">
        <v>0.5314285714285714</v>
      </c>
      <c r="I40" s="11">
        <v>1.0630000000000002</v>
      </c>
      <c r="J40" s="11">
        <v>1.435555555555556</v>
      </c>
      <c r="K40" s="11">
        <v>2.0188</v>
      </c>
      <c r="L40" s="11">
        <v>2.9741666666666666</v>
      </c>
      <c r="M40" s="11">
        <v>3.8964285714285722</v>
      </c>
      <c r="N40" s="11">
        <v>4.392625000000001</v>
      </c>
      <c r="O40" s="11">
        <v>5.279444444444445</v>
      </c>
      <c r="P40" s="11">
        <v>6.136100000000001</v>
      </c>
      <c r="Q40" s="11">
        <v>7.738800000000001</v>
      </c>
      <c r="R40" s="11">
        <v>9.135399999999999</v>
      </c>
      <c r="S40" s="11">
        <v>10.448400000000001</v>
      </c>
      <c r="T40" s="11">
        <v>11.46075</v>
      </c>
      <c r="U40" s="11">
        <v>13.2994</v>
      </c>
      <c r="V40" s="11">
        <v>14.823400000000001</v>
      </c>
      <c r="W40" s="11">
        <v>17.26775</v>
      </c>
      <c r="X40" s="11">
        <v>19.1962</v>
      </c>
      <c r="Y40" s="11">
        <v>23.04413</v>
      </c>
      <c r="Z40" s="86" t="s">
        <v>372</v>
      </c>
    </row>
    <row r="41" spans="1:26" ht="18.75" customHeight="1">
      <c r="A41" s="87" t="s">
        <v>67</v>
      </c>
      <c r="B41" s="440">
        <v>0</v>
      </c>
      <c r="C41" s="440">
        <v>0</v>
      </c>
      <c r="D41" s="440">
        <v>0</v>
      </c>
      <c r="E41" s="440">
        <v>0</v>
      </c>
      <c r="F41" s="440">
        <v>0</v>
      </c>
      <c r="G41" s="440">
        <v>0</v>
      </c>
      <c r="H41" s="440">
        <v>0</v>
      </c>
      <c r="I41" s="440">
        <v>0</v>
      </c>
      <c r="J41" s="440">
        <v>0.19766666666666668</v>
      </c>
      <c r="K41" s="440">
        <v>0.8553999999999999</v>
      </c>
      <c r="L41" s="440">
        <v>2.7308333333333334</v>
      </c>
      <c r="M41" s="440">
        <v>4.900214285714285</v>
      </c>
      <c r="N41" s="440">
        <v>6.5956874999999995</v>
      </c>
      <c r="O41" s="440">
        <v>7.832166666666668</v>
      </c>
      <c r="P41" s="440">
        <v>8.70955</v>
      </c>
      <c r="Q41" s="440">
        <v>10.71484</v>
      </c>
      <c r="R41" s="440">
        <v>12.414166666666667</v>
      </c>
      <c r="S41" s="440">
        <v>13.838485714285714</v>
      </c>
      <c r="T41" s="440">
        <v>15.124975000000001</v>
      </c>
      <c r="U41" s="440">
        <v>17.1494</v>
      </c>
      <c r="V41" s="440">
        <v>18.553216666666668</v>
      </c>
      <c r="W41" s="440">
        <v>20.557987500000003</v>
      </c>
      <c r="X41" s="440">
        <v>21.951439999999998</v>
      </c>
      <c r="Y41" s="440">
        <v>24.950020000000002</v>
      </c>
      <c r="Z41" s="86" t="s">
        <v>373</v>
      </c>
    </row>
    <row r="42" spans="1:26" ht="18.75" customHeight="1">
      <c r="A42" s="87" t="s">
        <v>70</v>
      </c>
      <c r="B42" s="11">
        <v>0.4</v>
      </c>
      <c r="C42" s="11">
        <v>0.33333333333333337</v>
      </c>
      <c r="D42" s="11">
        <v>0.2857142857142857</v>
      </c>
      <c r="E42" s="11">
        <v>0.25</v>
      </c>
      <c r="F42" s="11">
        <v>0.2</v>
      </c>
      <c r="G42" s="11">
        <v>0.16666666666666669</v>
      </c>
      <c r="H42" s="11">
        <v>0.14285714285714285</v>
      </c>
      <c r="I42" s="11">
        <v>0.2125</v>
      </c>
      <c r="J42" s="11">
        <v>0.7917777777777777</v>
      </c>
      <c r="K42" s="11">
        <v>1.7626000000000004</v>
      </c>
      <c r="L42" s="11">
        <v>3.5163333333333338</v>
      </c>
      <c r="M42" s="11">
        <v>4.634</v>
      </c>
      <c r="N42" s="11">
        <v>5.432875</v>
      </c>
      <c r="O42" s="11">
        <v>6.246666666666666</v>
      </c>
      <c r="P42" s="11">
        <v>6.9923</v>
      </c>
      <c r="Q42" s="11">
        <v>8.818</v>
      </c>
      <c r="R42" s="11">
        <v>10.043333333333333</v>
      </c>
      <c r="S42" s="11">
        <v>11.252571428571429</v>
      </c>
      <c r="T42" s="11">
        <v>12.2085</v>
      </c>
      <c r="U42" s="11">
        <v>13.546800000000001</v>
      </c>
      <c r="V42" s="11">
        <v>14.6671</v>
      </c>
      <c r="W42" s="11">
        <v>16.119075</v>
      </c>
      <c r="X42" s="11">
        <v>16.9857</v>
      </c>
      <c r="Y42" s="11">
        <v>18.07375</v>
      </c>
      <c r="Z42" s="86" t="s">
        <v>374</v>
      </c>
    </row>
    <row r="43" spans="1:26" ht="18.75" customHeight="1">
      <c r="A43" s="87" t="s">
        <v>73</v>
      </c>
      <c r="B43" s="11"/>
      <c r="C43" s="11">
        <v>0.6666666666666667</v>
      </c>
      <c r="D43" s="11">
        <v>0.5714285714285714</v>
      </c>
      <c r="E43" s="11">
        <v>0.5</v>
      </c>
      <c r="F43" s="11">
        <v>0.4</v>
      </c>
      <c r="G43" s="11">
        <v>0.33333333333333337</v>
      </c>
      <c r="H43" s="11">
        <v>0.2857142857142857</v>
      </c>
      <c r="I43" s="11">
        <v>0.25</v>
      </c>
      <c r="J43" s="11">
        <v>0.2222222222222222</v>
      </c>
      <c r="K43" s="11">
        <v>0.47518399999999994</v>
      </c>
      <c r="L43" s="11">
        <v>2.6637066666666667</v>
      </c>
      <c r="M43" s="11">
        <v>4.2269371428571425</v>
      </c>
      <c r="N43" s="11">
        <v>5.380249999999999</v>
      </c>
      <c r="O43" s="11">
        <v>6.1583644444444445</v>
      </c>
      <c r="P43" s="11">
        <v>6.765568</v>
      </c>
      <c r="Q43" s="11">
        <v>7.846304</v>
      </c>
      <c r="R43" s="11">
        <v>8.638138666666666</v>
      </c>
      <c r="S43" s="11">
        <v>9.308566857142857</v>
      </c>
      <c r="T43" s="11">
        <v>9.864896</v>
      </c>
      <c r="U43" s="11">
        <v>10.6437568</v>
      </c>
      <c r="V43" s="11">
        <v>11.157901333333333</v>
      </c>
      <c r="W43" s="11">
        <v>11.808226000000001</v>
      </c>
      <c r="X43" s="11">
        <v>12.195363200000001</v>
      </c>
      <c r="Y43" s="11">
        <v>12.974224000000001</v>
      </c>
      <c r="Z43" s="86" t="s">
        <v>375</v>
      </c>
    </row>
    <row r="44" spans="1:26" ht="18.75" customHeight="1">
      <c r="A44" s="87" t="s">
        <v>76</v>
      </c>
      <c r="B44" s="440">
        <v>0</v>
      </c>
      <c r="C44" s="440">
        <v>0</v>
      </c>
      <c r="D44" s="440">
        <v>0</v>
      </c>
      <c r="E44" s="440">
        <v>0</v>
      </c>
      <c r="F44" s="440">
        <v>0</v>
      </c>
      <c r="G44" s="440">
        <v>0</v>
      </c>
      <c r="H44" s="440">
        <v>0.01257142857142857</v>
      </c>
      <c r="I44" s="440">
        <v>0.130875</v>
      </c>
      <c r="J44" s="440">
        <v>0.42833333333333334</v>
      </c>
      <c r="K44" s="440">
        <v>0.8539000000000001</v>
      </c>
      <c r="L44" s="440">
        <v>1.7797499999999997</v>
      </c>
      <c r="M44" s="440">
        <v>2.4838571428571425</v>
      </c>
      <c r="N44" s="440">
        <v>3.0713125</v>
      </c>
      <c r="O44" s="440">
        <v>3.5826111111111105</v>
      </c>
      <c r="P44" s="440">
        <v>3.9339000000000004</v>
      </c>
      <c r="Q44" s="440">
        <v>5.203919999999999</v>
      </c>
      <c r="R44" s="440">
        <v>6.211033333333333</v>
      </c>
      <c r="S44" s="440">
        <v>7.043457142857143</v>
      </c>
      <c r="T44" s="440">
        <v>7.711825</v>
      </c>
      <c r="U44" s="440">
        <v>8.64752</v>
      </c>
      <c r="V44" s="440">
        <v>9.266733333333333</v>
      </c>
      <c r="W44" s="440">
        <v>10.047625000000002</v>
      </c>
      <c r="X44" s="440">
        <v>10.5134</v>
      </c>
      <c r="Y44" s="440">
        <v>11.06902</v>
      </c>
      <c r="Z44" s="86" t="s">
        <v>376</v>
      </c>
    </row>
    <row r="45" spans="1:26" ht="18.75" customHeight="1">
      <c r="A45" s="87" t="s">
        <v>79</v>
      </c>
      <c r="B45" s="440">
        <v>0</v>
      </c>
      <c r="C45" s="440">
        <v>0</v>
      </c>
      <c r="D45" s="440">
        <v>0</v>
      </c>
      <c r="E45" s="440">
        <v>0</v>
      </c>
      <c r="F45" s="440">
        <v>0</v>
      </c>
      <c r="G45" s="440">
        <v>0.5435</v>
      </c>
      <c r="H45" s="440">
        <v>1.7084285714285714</v>
      </c>
      <c r="I45" s="440">
        <v>2.582</v>
      </c>
      <c r="J45" s="440">
        <v>3.2616666666666667</v>
      </c>
      <c r="K45" s="440">
        <v>3.8868</v>
      </c>
      <c r="L45" s="440">
        <v>4.847083333333333</v>
      </c>
      <c r="M45" s="440">
        <v>5.843642857142858</v>
      </c>
      <c r="N45" s="440">
        <v>6.50625</v>
      </c>
      <c r="O45" s="440">
        <v>6.946000000000001</v>
      </c>
      <c r="P45" s="440">
        <v>7.28425</v>
      </c>
      <c r="Q45" s="440">
        <v>8.07792</v>
      </c>
      <c r="R45" s="440">
        <v>8.7701</v>
      </c>
      <c r="S45" s="440">
        <v>9.264514285714288</v>
      </c>
      <c r="T45" s="440">
        <v>9.635324999999998</v>
      </c>
      <c r="U45" s="440">
        <v>10.154460000000002</v>
      </c>
      <c r="V45" s="440">
        <v>10.496</v>
      </c>
      <c r="W45" s="440">
        <v>10.929750000000002</v>
      </c>
      <c r="X45" s="440">
        <v>11.187289999999999</v>
      </c>
      <c r="Y45" s="440">
        <v>11.706425</v>
      </c>
      <c r="Z45" s="86" t="s">
        <v>377</v>
      </c>
    </row>
    <row r="46" spans="1:26" ht="18.75" customHeight="1">
      <c r="A46" s="87" t="s">
        <v>82</v>
      </c>
      <c r="B46" s="11">
        <v>0.4</v>
      </c>
      <c r="C46" s="11">
        <v>0.33333333333333337</v>
      </c>
      <c r="D46" s="11">
        <v>0.2857142857142857</v>
      </c>
      <c r="E46" s="11">
        <v>0.25</v>
      </c>
      <c r="F46" s="11">
        <v>0.2</v>
      </c>
      <c r="G46" s="11">
        <v>0.16666666666666669</v>
      </c>
      <c r="H46" s="11">
        <v>0.21514285714285714</v>
      </c>
      <c r="I46" s="11">
        <v>0.579375</v>
      </c>
      <c r="J46" s="11">
        <v>1.177111111111111</v>
      </c>
      <c r="K46" s="11">
        <v>1.8714000000000002</v>
      </c>
      <c r="L46" s="11">
        <v>3.248416666666667</v>
      </c>
      <c r="M46" s="11">
        <v>4.3995</v>
      </c>
      <c r="N46" s="11">
        <v>5.356062500000001</v>
      </c>
      <c r="O46" s="11">
        <v>6.142222222222222</v>
      </c>
      <c r="P46" s="11">
        <v>6.7570500000000004</v>
      </c>
      <c r="Q46" s="11">
        <v>8.06884</v>
      </c>
      <c r="R46" s="11">
        <v>9.041433333333334</v>
      </c>
      <c r="S46" s="11">
        <v>9.832142857142857</v>
      </c>
      <c r="T46" s="11">
        <v>10.435099999999998</v>
      </c>
      <c r="U46" s="11">
        <v>11.41288</v>
      </c>
      <c r="V46" s="11">
        <v>12.127083333333335</v>
      </c>
      <c r="W46" s="11">
        <v>13.124812499999999</v>
      </c>
      <c r="X46" s="11">
        <v>13.723479999999999</v>
      </c>
      <c r="Y46" s="11">
        <v>14.283835</v>
      </c>
      <c r="Z46" s="86" t="s">
        <v>378</v>
      </c>
    </row>
    <row r="47" spans="1:26" ht="18.75" customHeight="1">
      <c r="A47" s="87" t="s">
        <v>85</v>
      </c>
      <c r="B47" s="440">
        <v>0</v>
      </c>
      <c r="C47" s="440">
        <v>0</v>
      </c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0.889</v>
      </c>
      <c r="J47" s="440">
        <v>1.8062222222222222</v>
      </c>
      <c r="K47" s="440">
        <v>2.5197</v>
      </c>
      <c r="L47" s="440">
        <v>3.920083333333334</v>
      </c>
      <c r="M47" s="440">
        <v>4.677214285714286</v>
      </c>
      <c r="N47" s="440">
        <v>5.259375</v>
      </c>
      <c r="O47" s="440">
        <v>5.977444444444444</v>
      </c>
      <c r="P47" s="440">
        <v>6.7996</v>
      </c>
      <c r="Q47" s="440">
        <v>8.442960000000001</v>
      </c>
      <c r="R47" s="440">
        <v>9.804400000000001</v>
      </c>
      <c r="S47" s="440">
        <v>10.853057142857143</v>
      </c>
      <c r="T47" s="440">
        <v>11.63955</v>
      </c>
      <c r="U47" s="440">
        <v>12.93978</v>
      </c>
      <c r="V47" s="440">
        <v>13.850416666666668</v>
      </c>
      <c r="W47" s="440">
        <v>15.3884375</v>
      </c>
      <c r="X47" s="440">
        <v>16.39824</v>
      </c>
      <c r="Y47" s="440">
        <v>18.86534</v>
      </c>
      <c r="Z47" s="86" t="s">
        <v>379</v>
      </c>
    </row>
    <row r="48" spans="1:26" ht="18.75" customHeight="1">
      <c r="A48" s="87" t="s">
        <v>88</v>
      </c>
      <c r="B48" s="440">
        <v>0</v>
      </c>
      <c r="C48" s="440">
        <v>0</v>
      </c>
      <c r="D48" s="440">
        <v>0</v>
      </c>
      <c r="E48" s="440">
        <v>0</v>
      </c>
      <c r="F48" s="440">
        <v>0</v>
      </c>
      <c r="G48" s="440">
        <v>0</v>
      </c>
      <c r="H48" s="440">
        <v>0</v>
      </c>
      <c r="I48" s="440">
        <v>0</v>
      </c>
      <c r="J48" s="440">
        <v>0</v>
      </c>
      <c r="K48" s="440">
        <v>0</v>
      </c>
      <c r="L48" s="440">
        <v>0.08141666666666666</v>
      </c>
      <c r="M48" s="440">
        <v>0.40807142857142864</v>
      </c>
      <c r="N48" s="440">
        <v>0.7964374999999999</v>
      </c>
      <c r="O48" s="440">
        <v>1.0767222222222221</v>
      </c>
      <c r="P48" s="440">
        <v>1.8870000000000002</v>
      </c>
      <c r="Q48" s="440">
        <v>2.32772</v>
      </c>
      <c r="R48" s="440">
        <v>3.0754333333333332</v>
      </c>
      <c r="S48" s="440">
        <v>3.6826571428571424</v>
      </c>
      <c r="T48" s="440">
        <v>4.426675</v>
      </c>
      <c r="U48" s="440">
        <v>6.34802</v>
      </c>
      <c r="V48" s="440">
        <v>7.8863</v>
      </c>
      <c r="W48" s="440">
        <v>9.0999625</v>
      </c>
      <c r="X48" s="440">
        <v>9.408809999999999</v>
      </c>
      <c r="Y48" s="440">
        <v>10.030035000000002</v>
      </c>
      <c r="Z48" s="86" t="s">
        <v>380</v>
      </c>
    </row>
    <row r="49" spans="1:26" ht="18.75" customHeight="1">
      <c r="A49" s="87" t="s">
        <v>19</v>
      </c>
      <c r="B49" s="440">
        <v>0</v>
      </c>
      <c r="C49" s="440">
        <v>0</v>
      </c>
      <c r="D49" s="440">
        <v>0</v>
      </c>
      <c r="E49" s="440">
        <v>0</v>
      </c>
      <c r="F49" s="440">
        <v>0</v>
      </c>
      <c r="G49" s="440">
        <v>0</v>
      </c>
      <c r="H49" s="440">
        <v>0</v>
      </c>
      <c r="I49" s="440">
        <v>0.336375</v>
      </c>
      <c r="J49" s="440">
        <v>0.6543333333333333</v>
      </c>
      <c r="K49" s="440">
        <v>1.1746999999999999</v>
      </c>
      <c r="L49" s="440">
        <v>2.7580833333333334</v>
      </c>
      <c r="M49" s="440">
        <v>3.9623571428571434</v>
      </c>
      <c r="N49" s="440">
        <v>5.0458750000000006</v>
      </c>
      <c r="O49" s="440">
        <v>5.7622222222222215</v>
      </c>
      <c r="P49" s="440">
        <v>6.88565</v>
      </c>
      <c r="Q49" s="440">
        <v>9.93392</v>
      </c>
      <c r="R49" s="440">
        <v>11.537799999999997</v>
      </c>
      <c r="S49" s="440">
        <v>13.114885714285714</v>
      </c>
      <c r="T49" s="440">
        <v>14.300650000000001</v>
      </c>
      <c r="U49" s="440">
        <v>16.12012</v>
      </c>
      <c r="V49" s="440">
        <v>17.712733333333333</v>
      </c>
      <c r="W49" s="440">
        <v>20.1368875</v>
      </c>
      <c r="X49" s="440">
        <v>20.94938</v>
      </c>
      <c r="Y49" s="440">
        <v>21.663450000000005</v>
      </c>
      <c r="Z49" s="86" t="s">
        <v>381</v>
      </c>
    </row>
    <row r="50" spans="1:26" ht="18.75" customHeight="1">
      <c r="A50" s="87" t="s">
        <v>68</v>
      </c>
      <c r="B50" s="11">
        <v>0.64</v>
      </c>
      <c r="C50" s="11">
        <v>0.5333333333333333</v>
      </c>
      <c r="D50" s="11">
        <v>0.4571428571428572</v>
      </c>
      <c r="E50" s="11">
        <v>0.4</v>
      </c>
      <c r="F50" s="11">
        <v>0.32</v>
      </c>
      <c r="G50" s="11">
        <v>0.26666666666666666</v>
      </c>
      <c r="H50" s="11">
        <v>0.2285714285714286</v>
      </c>
      <c r="I50" s="11">
        <v>0.990125</v>
      </c>
      <c r="J50" s="11">
        <v>2.162888888888889</v>
      </c>
      <c r="K50" s="11">
        <v>3.2542</v>
      </c>
      <c r="L50" s="11">
        <v>5.17975</v>
      </c>
      <c r="M50" s="11">
        <v>6.384928571428571</v>
      </c>
      <c r="N50" s="11">
        <v>7.3263125</v>
      </c>
      <c r="O50" s="11">
        <v>8.1705</v>
      </c>
      <c r="P50" s="11">
        <v>9.0367</v>
      </c>
      <c r="Q50" s="11">
        <v>11.07812</v>
      </c>
      <c r="R50" s="11">
        <v>12.750033333333333</v>
      </c>
      <c r="S50" s="11">
        <v>14.082771428571428</v>
      </c>
      <c r="T50" s="11">
        <v>15.214950000000002</v>
      </c>
      <c r="U50" s="11">
        <v>16.947999999999997</v>
      </c>
      <c r="V50" s="11">
        <v>18.347266666666666</v>
      </c>
      <c r="W50" s="11">
        <v>20.0962625</v>
      </c>
      <c r="X50" s="11">
        <v>21.1457</v>
      </c>
      <c r="Y50" s="11">
        <v>22.54155</v>
      </c>
      <c r="Z50" s="86" t="s">
        <v>382</v>
      </c>
    </row>
    <row r="51" spans="1:26" ht="18.75" customHeight="1">
      <c r="A51" s="87" t="s">
        <v>71</v>
      </c>
      <c r="B51" s="440">
        <v>0</v>
      </c>
      <c r="C51" s="440">
        <v>0</v>
      </c>
      <c r="D51" s="440">
        <v>0</v>
      </c>
      <c r="E51" s="440">
        <v>0</v>
      </c>
      <c r="F51" s="440">
        <v>0</v>
      </c>
      <c r="G51" s="440">
        <v>0</v>
      </c>
      <c r="H51" s="440">
        <v>0</v>
      </c>
      <c r="I51" s="440">
        <v>0</v>
      </c>
      <c r="J51" s="440">
        <v>0</v>
      </c>
      <c r="K51" s="440">
        <v>0</v>
      </c>
      <c r="L51" s="440">
        <v>0</v>
      </c>
      <c r="M51" s="440">
        <v>1.3052857142857144</v>
      </c>
      <c r="N51" s="440">
        <v>3.965625</v>
      </c>
      <c r="O51" s="440">
        <v>6.034777777777778</v>
      </c>
      <c r="P51" s="440">
        <v>7.69015</v>
      </c>
      <c r="Q51" s="440">
        <v>11.001</v>
      </c>
      <c r="R51" s="440">
        <v>13.256499999999999</v>
      </c>
      <c r="S51" s="440">
        <v>15.349942857142858</v>
      </c>
      <c r="T51" s="440">
        <v>16.92095</v>
      </c>
      <c r="U51" s="440">
        <v>18.442800000000002</v>
      </c>
      <c r="V51" s="440">
        <v>17.7588</v>
      </c>
      <c r="W51" s="440">
        <v>19.0296</v>
      </c>
      <c r="X51" s="440">
        <v>19.787</v>
      </c>
      <c r="Y51" s="440">
        <v>22.496385</v>
      </c>
      <c r="Z51" s="86" t="s">
        <v>383</v>
      </c>
    </row>
    <row r="52" spans="1:26" ht="18.75" customHeight="1">
      <c r="A52" s="87" t="s">
        <v>74</v>
      </c>
      <c r="B52" s="440">
        <v>0</v>
      </c>
      <c r="C52" s="440">
        <v>0</v>
      </c>
      <c r="D52" s="440">
        <v>0</v>
      </c>
      <c r="E52" s="440">
        <v>0</v>
      </c>
      <c r="F52" s="440">
        <v>0</v>
      </c>
      <c r="G52" s="440">
        <v>0</v>
      </c>
      <c r="H52" s="440">
        <v>0</v>
      </c>
      <c r="I52" s="440">
        <v>0</v>
      </c>
      <c r="J52" s="440">
        <v>0</v>
      </c>
      <c r="K52" s="440">
        <v>0</v>
      </c>
      <c r="L52" s="440">
        <v>0</v>
      </c>
      <c r="M52" s="440">
        <v>1.4292142857142858</v>
      </c>
      <c r="N52" s="440">
        <v>3.2301874999999995</v>
      </c>
      <c r="O52" s="440">
        <v>4.8305</v>
      </c>
      <c r="P52" s="440">
        <v>6.269299999999999</v>
      </c>
      <c r="Q52" s="440">
        <v>9.17908</v>
      </c>
      <c r="R52" s="440">
        <v>11.385166666666667</v>
      </c>
      <c r="S52" s="440">
        <v>13.124514285714287</v>
      </c>
      <c r="T52" s="440">
        <v>14.549325000000001</v>
      </c>
      <c r="U52" s="440">
        <v>16.7837</v>
      </c>
      <c r="V52" s="440">
        <v>18.394716666666667</v>
      </c>
      <c r="W52" s="440">
        <v>20.50385</v>
      </c>
      <c r="X52" s="440">
        <v>21.849690000000002</v>
      </c>
      <c r="Y52" s="440">
        <v>24.931095</v>
      </c>
      <c r="Z52" s="86" t="s">
        <v>384</v>
      </c>
    </row>
    <row r="53" spans="1:26" ht="18.75" customHeight="1">
      <c r="A53" s="87" t="s">
        <v>77</v>
      </c>
      <c r="B53" s="11">
        <v>0.48</v>
      </c>
      <c r="C53" s="11">
        <v>0.4</v>
      </c>
      <c r="D53" s="11">
        <v>0.34285714285714286</v>
      </c>
      <c r="E53" s="11">
        <v>0.3</v>
      </c>
      <c r="F53" s="11">
        <v>0.24</v>
      </c>
      <c r="G53" s="11">
        <v>0.2</v>
      </c>
      <c r="H53" s="11">
        <v>0.17142857142857143</v>
      </c>
      <c r="I53" s="11">
        <v>0.22512499999999996</v>
      </c>
      <c r="J53" s="11">
        <v>0.8264444444444444</v>
      </c>
      <c r="K53" s="11">
        <v>1.5504</v>
      </c>
      <c r="L53" s="11">
        <v>3.119</v>
      </c>
      <c r="M53" s="11">
        <v>4.3810714285714285</v>
      </c>
      <c r="N53" s="11">
        <v>5.326125000000001</v>
      </c>
      <c r="O53" s="11">
        <v>6.021277777777778</v>
      </c>
      <c r="P53" s="11">
        <v>6.615499999999999</v>
      </c>
      <c r="Q53" s="11">
        <v>8.17964</v>
      </c>
      <c r="R53" s="11">
        <v>9.741033333333334</v>
      </c>
      <c r="S53" s="11">
        <v>11.222514285714286</v>
      </c>
      <c r="T53" s="11">
        <v>12.572</v>
      </c>
      <c r="U53" s="11">
        <v>14.4746</v>
      </c>
      <c r="V53" s="11">
        <v>15.732733333333332</v>
      </c>
      <c r="W53" s="11">
        <v>17.688575</v>
      </c>
      <c r="X53" s="11">
        <v>18.732</v>
      </c>
      <c r="Y53" s="11">
        <v>19.296240000000004</v>
      </c>
      <c r="Z53" s="86" t="s">
        <v>385</v>
      </c>
    </row>
    <row r="54" spans="1:26" ht="18.75" customHeight="1">
      <c r="A54" s="87" t="s">
        <v>80</v>
      </c>
      <c r="B54" s="440">
        <v>0</v>
      </c>
      <c r="C54" s="440">
        <v>0</v>
      </c>
      <c r="D54" s="440">
        <v>0</v>
      </c>
      <c r="E54" s="440">
        <v>0</v>
      </c>
      <c r="F54" s="440">
        <v>0</v>
      </c>
      <c r="G54" s="440">
        <v>0</v>
      </c>
      <c r="H54" s="440">
        <v>0.18942857142857147</v>
      </c>
      <c r="I54" s="440">
        <v>1.02175</v>
      </c>
      <c r="J54" s="440">
        <v>2.031444444444445</v>
      </c>
      <c r="K54" s="440">
        <v>2.9952</v>
      </c>
      <c r="L54" s="440">
        <v>4.590333333333334</v>
      </c>
      <c r="M54" s="440">
        <v>5.755285714285715</v>
      </c>
      <c r="N54" s="440">
        <v>6.407687500000001</v>
      </c>
      <c r="O54" s="440">
        <v>7.030388888888889</v>
      </c>
      <c r="P54" s="440">
        <v>7.7025</v>
      </c>
      <c r="Q54" s="440">
        <v>9.7088</v>
      </c>
      <c r="R54" s="440">
        <v>11.271533333333334</v>
      </c>
      <c r="S54" s="440">
        <v>12.469314285714285</v>
      </c>
      <c r="T54" s="440">
        <v>13.367650000000001</v>
      </c>
      <c r="U54" s="440">
        <v>14.732020000000002</v>
      </c>
      <c r="V54" s="440">
        <v>15.662133333333331</v>
      </c>
      <c r="W54" s="440">
        <v>16.8361</v>
      </c>
      <c r="X54" s="440">
        <v>17.400240000000004</v>
      </c>
      <c r="Y54" s="440">
        <v>17.822065</v>
      </c>
      <c r="Z54" s="86" t="s">
        <v>386</v>
      </c>
    </row>
    <row r="55" spans="1:26" ht="18.75" customHeight="1">
      <c r="A55" s="87" t="s">
        <v>83</v>
      </c>
      <c r="B55" s="440">
        <v>0</v>
      </c>
      <c r="C55" s="440">
        <v>0</v>
      </c>
      <c r="D55" s="440">
        <v>0</v>
      </c>
      <c r="E55" s="440">
        <v>0</v>
      </c>
      <c r="F55" s="440">
        <v>0.15280000000000002</v>
      </c>
      <c r="G55" s="440">
        <v>0.406</v>
      </c>
      <c r="H55" s="440">
        <v>0.8034285714285714</v>
      </c>
      <c r="I55" s="440">
        <v>1.2408750000000002</v>
      </c>
      <c r="J55" s="440">
        <v>1.6728888888888886</v>
      </c>
      <c r="K55" s="440">
        <v>2.1395</v>
      </c>
      <c r="L55" s="440">
        <v>3.0226666666666664</v>
      </c>
      <c r="M55" s="440">
        <v>3.7584285714285715</v>
      </c>
      <c r="N55" s="440">
        <v>4.4744375000000005</v>
      </c>
      <c r="O55" s="440">
        <v>5.180666666666667</v>
      </c>
      <c r="P55" s="440">
        <v>5.894900000000001</v>
      </c>
      <c r="Q55" s="440">
        <v>7.264760000000001</v>
      </c>
      <c r="R55" s="440">
        <v>8.4537</v>
      </c>
      <c r="S55" s="440">
        <v>9.297857142857142</v>
      </c>
      <c r="T55" s="440">
        <v>9.970325</v>
      </c>
      <c r="U55" s="440">
        <v>11.02064</v>
      </c>
      <c r="V55" s="440">
        <v>11.718966666666665</v>
      </c>
      <c r="W55" s="440">
        <v>12.464425</v>
      </c>
      <c r="X55" s="440">
        <v>12.798729999999999</v>
      </c>
      <c r="Y55" s="440">
        <v>13.163604999999997</v>
      </c>
      <c r="Z55" s="86" t="s">
        <v>387</v>
      </c>
    </row>
    <row r="56" spans="1:26" ht="18.75" customHeight="1">
      <c r="A56" s="87" t="s">
        <v>86</v>
      </c>
      <c r="B56" s="440">
        <v>0</v>
      </c>
      <c r="C56" s="440">
        <v>0</v>
      </c>
      <c r="D56" s="440">
        <v>0</v>
      </c>
      <c r="E56" s="440">
        <v>0</v>
      </c>
      <c r="F56" s="440">
        <v>0</v>
      </c>
      <c r="G56" s="440">
        <v>0</v>
      </c>
      <c r="H56" s="440">
        <v>0</v>
      </c>
      <c r="I56" s="440">
        <v>0</v>
      </c>
      <c r="J56" s="440">
        <v>0</v>
      </c>
      <c r="K56" s="440">
        <v>0</v>
      </c>
      <c r="L56" s="440">
        <v>1.6019999999999999</v>
      </c>
      <c r="M56" s="440">
        <v>3.232857142857143</v>
      </c>
      <c r="N56" s="440">
        <v>4.482</v>
      </c>
      <c r="O56" s="440">
        <v>5.433944444444445</v>
      </c>
      <c r="P56" s="440">
        <v>6.21985</v>
      </c>
      <c r="Q56" s="440">
        <v>8.7712</v>
      </c>
      <c r="R56" s="440">
        <v>10.555200000000001</v>
      </c>
      <c r="S56" s="440">
        <v>12.1214</v>
      </c>
      <c r="T56" s="440">
        <v>13.40495</v>
      </c>
      <c r="U56" s="440">
        <v>15.22066</v>
      </c>
      <c r="V56" s="440">
        <v>16.480749999999997</v>
      </c>
      <c r="W56" s="440">
        <v>18.071412500000005</v>
      </c>
      <c r="X56" s="440">
        <v>19.021180000000005</v>
      </c>
      <c r="Y56" s="440">
        <v>20.02158</v>
      </c>
      <c r="Z56" s="86" t="s">
        <v>388</v>
      </c>
    </row>
    <row r="57" spans="1:26" ht="18.75" customHeight="1">
      <c r="A57" s="87" t="s">
        <v>89</v>
      </c>
      <c r="B57" s="440">
        <v>0</v>
      </c>
      <c r="C57" s="440">
        <v>0</v>
      </c>
      <c r="D57" s="440">
        <v>0</v>
      </c>
      <c r="E57" s="440">
        <v>0</v>
      </c>
      <c r="F57" s="440">
        <v>0</v>
      </c>
      <c r="G57" s="440">
        <v>0</v>
      </c>
      <c r="H57" s="440">
        <v>0</v>
      </c>
      <c r="I57" s="440">
        <v>0</v>
      </c>
      <c r="J57" s="440">
        <v>0</v>
      </c>
      <c r="K57" s="440">
        <v>0</v>
      </c>
      <c r="L57" s="440">
        <v>0.6666666666666667</v>
      </c>
      <c r="M57" s="440">
        <v>2.0442857142857145</v>
      </c>
      <c r="N57" s="440">
        <v>3.26375</v>
      </c>
      <c r="O57" s="440">
        <v>4.252222222222223</v>
      </c>
      <c r="P57" s="440">
        <v>5.132</v>
      </c>
      <c r="Q57" s="440">
        <v>6.9696</v>
      </c>
      <c r="R57" s="440">
        <v>8.678666666666667</v>
      </c>
      <c r="S57" s="440">
        <v>10.132571428571428</v>
      </c>
      <c r="T57" s="440">
        <v>11.263</v>
      </c>
      <c r="U57" s="440">
        <v>12.876399999999999</v>
      </c>
      <c r="V57" s="440">
        <v>14.094666666666667</v>
      </c>
      <c r="W57" s="440">
        <v>15.63625</v>
      </c>
      <c r="X57" s="440">
        <v>16.5676</v>
      </c>
      <c r="Y57" s="440">
        <v>18.5915</v>
      </c>
      <c r="Z57" s="86" t="s">
        <v>389</v>
      </c>
    </row>
    <row r="58" spans="1:26" ht="18.75" customHeight="1">
      <c r="A58" s="87" t="s">
        <v>66</v>
      </c>
      <c r="B58" s="440">
        <v>0</v>
      </c>
      <c r="C58" s="440">
        <v>0</v>
      </c>
      <c r="D58" s="440">
        <v>0</v>
      </c>
      <c r="E58" s="440">
        <v>0</v>
      </c>
      <c r="F58" s="440">
        <v>0</v>
      </c>
      <c r="G58" s="440">
        <v>0</v>
      </c>
      <c r="H58" s="440">
        <v>0.14314285714285716</v>
      </c>
      <c r="I58" s="440">
        <v>0.36525</v>
      </c>
      <c r="J58" s="440">
        <v>0.842888888888889</v>
      </c>
      <c r="K58" s="440">
        <v>1.3864</v>
      </c>
      <c r="L58" s="440">
        <v>2.289</v>
      </c>
      <c r="M58" s="440">
        <v>3.2388571428571424</v>
      </c>
      <c r="N58" s="440">
        <v>4.202</v>
      </c>
      <c r="O58" s="440">
        <v>5.149666666666667</v>
      </c>
      <c r="P58" s="440">
        <v>5.977600000000001</v>
      </c>
      <c r="Q58" s="440">
        <v>7.86112</v>
      </c>
      <c r="R58" s="440">
        <v>9.358</v>
      </c>
      <c r="S58" s="440">
        <v>10.621885714285714</v>
      </c>
      <c r="T58" s="440">
        <v>11.685349999999998</v>
      </c>
      <c r="U58" s="440">
        <v>13.1864</v>
      </c>
      <c r="V58" s="440">
        <v>14.332966666666666</v>
      </c>
      <c r="W58" s="440">
        <v>15.825575</v>
      </c>
      <c r="X58" s="440">
        <v>16.874080000000003</v>
      </c>
      <c r="Y58" s="440">
        <v>19.236869999999996</v>
      </c>
      <c r="Z58" s="86" t="s">
        <v>390</v>
      </c>
    </row>
    <row r="59" spans="1:26" ht="18.75" customHeight="1">
      <c r="A59" s="87" t="s">
        <v>69</v>
      </c>
      <c r="B59" s="440">
        <v>0</v>
      </c>
      <c r="C59" s="440">
        <v>0</v>
      </c>
      <c r="D59" s="440">
        <v>0</v>
      </c>
      <c r="E59" s="440">
        <v>0</v>
      </c>
      <c r="F59" s="440">
        <v>0</v>
      </c>
      <c r="G59" s="440">
        <v>0</v>
      </c>
      <c r="H59" s="440">
        <v>0</v>
      </c>
      <c r="I59" s="440">
        <v>0</v>
      </c>
      <c r="J59" s="440">
        <v>0</v>
      </c>
      <c r="K59" s="440">
        <v>0</v>
      </c>
      <c r="L59" s="440">
        <v>1.4315000000000002</v>
      </c>
      <c r="M59" s="440">
        <v>2.9665714285714286</v>
      </c>
      <c r="N59" s="440">
        <v>4.307125</v>
      </c>
      <c r="O59" s="440">
        <v>5.460611111111111</v>
      </c>
      <c r="P59" s="440">
        <v>6.499949999999998</v>
      </c>
      <c r="Q59" s="440">
        <v>8.546</v>
      </c>
      <c r="R59" s="440">
        <v>10.024266666666666</v>
      </c>
      <c r="S59" s="440">
        <v>11.287028571428571</v>
      </c>
      <c r="T59" s="440">
        <v>12.284424999999999</v>
      </c>
      <c r="U59" s="440">
        <v>13.7743</v>
      </c>
      <c r="V59" s="440">
        <v>14.89011666666667</v>
      </c>
      <c r="W59" s="440">
        <v>16.6035625</v>
      </c>
      <c r="X59" s="440">
        <v>17.63832</v>
      </c>
      <c r="Y59" s="440">
        <v>20.349429999999998</v>
      </c>
      <c r="Z59" s="86" t="s">
        <v>391</v>
      </c>
    </row>
    <row r="60" spans="1:26" ht="18.75" customHeight="1">
      <c r="A60" s="87" t="s">
        <v>72</v>
      </c>
      <c r="B60" s="11">
        <v>0.32</v>
      </c>
      <c r="C60" s="11">
        <v>0.26666666666666666</v>
      </c>
      <c r="D60" s="11">
        <v>0.2285714285714286</v>
      </c>
      <c r="E60" s="11">
        <v>0.2</v>
      </c>
      <c r="F60" s="11">
        <v>0.16</v>
      </c>
      <c r="G60" s="11">
        <v>0.13333333333333333</v>
      </c>
      <c r="H60" s="11">
        <v>0.1142857142857143</v>
      </c>
      <c r="I60" s="11">
        <v>0.1</v>
      </c>
      <c r="J60" s="11">
        <v>0.08888888888888889</v>
      </c>
      <c r="K60" s="11">
        <v>0.08</v>
      </c>
      <c r="L60" s="11">
        <v>0.9900833333333333</v>
      </c>
      <c r="M60" s="11">
        <v>1.3052857142857144</v>
      </c>
      <c r="N60" s="11">
        <v>1.83975</v>
      </c>
      <c r="O60" s="11">
        <v>2.8290555555555557</v>
      </c>
      <c r="P60" s="11">
        <v>3.914</v>
      </c>
      <c r="Q60" s="11">
        <v>6.539000000000001</v>
      </c>
      <c r="R60" s="11">
        <v>9.032733333333333</v>
      </c>
      <c r="S60" s="11">
        <v>10.960228571428573</v>
      </c>
      <c r="T60" s="11">
        <v>12.396775</v>
      </c>
      <c r="U60" s="11">
        <v>14.682579999999998</v>
      </c>
      <c r="V60" s="11">
        <v>16.432</v>
      </c>
      <c r="W60" s="11">
        <v>18.8347875</v>
      </c>
      <c r="X60" s="11">
        <v>20.34479</v>
      </c>
      <c r="Y60" s="11">
        <v>23.424129999999998</v>
      </c>
      <c r="Z60" s="86" t="s">
        <v>392</v>
      </c>
    </row>
    <row r="61" spans="1:26" ht="18.75" customHeight="1">
      <c r="A61" s="87" t="s">
        <v>75</v>
      </c>
      <c r="B61" s="440">
        <v>0</v>
      </c>
      <c r="C61" s="440">
        <v>0</v>
      </c>
      <c r="D61" s="440">
        <v>0</v>
      </c>
      <c r="E61" s="440">
        <v>0</v>
      </c>
      <c r="F61" s="440">
        <v>0</v>
      </c>
      <c r="G61" s="440">
        <v>0</v>
      </c>
      <c r="H61" s="440">
        <v>0</v>
      </c>
      <c r="I61" s="440">
        <v>0</v>
      </c>
      <c r="J61" s="440">
        <v>0</v>
      </c>
      <c r="K61" s="440">
        <v>0.0422</v>
      </c>
      <c r="L61" s="440">
        <v>1.1380833333333333</v>
      </c>
      <c r="M61" s="440">
        <v>2.9121428571428574</v>
      </c>
      <c r="N61" s="440">
        <v>5.07</v>
      </c>
      <c r="O61" s="440">
        <v>7.103888888888889</v>
      </c>
      <c r="P61" s="440">
        <v>9.17515</v>
      </c>
      <c r="Q61" s="440">
        <v>10.935400000000001</v>
      </c>
      <c r="R61" s="440">
        <v>11.934899999999999</v>
      </c>
      <c r="S61" s="440">
        <v>13.030514285714286</v>
      </c>
      <c r="T61" s="440">
        <v>14.045024999999999</v>
      </c>
      <c r="U61" s="440">
        <v>15.61986</v>
      </c>
      <c r="V61" s="440">
        <v>17.423066666666667</v>
      </c>
      <c r="W61" s="440">
        <v>20.3604625</v>
      </c>
      <c r="X61" s="440">
        <v>22.35749</v>
      </c>
      <c r="Y61" s="440">
        <v>26.514</v>
      </c>
      <c r="Z61" s="86" t="s">
        <v>393</v>
      </c>
    </row>
    <row r="62" spans="1:26" ht="18.75" customHeight="1">
      <c r="A62" s="87" t="s">
        <v>20</v>
      </c>
      <c r="B62" s="11">
        <v>0.272</v>
      </c>
      <c r="C62" s="11">
        <v>0.22666666666666668</v>
      </c>
      <c r="D62" s="11">
        <v>0.19428571428571428</v>
      </c>
      <c r="E62" s="11">
        <v>0.17</v>
      </c>
      <c r="F62" s="11">
        <v>0.136</v>
      </c>
      <c r="G62" s="11">
        <v>0.11333333333333334</v>
      </c>
      <c r="H62" s="11">
        <v>0.09714285714285714</v>
      </c>
      <c r="I62" s="11">
        <v>0.085</v>
      </c>
      <c r="J62" s="11">
        <v>0.07688888888888894</v>
      </c>
      <c r="K62" s="11">
        <v>0.5845</v>
      </c>
      <c r="L62" s="11">
        <v>1.9793333333333334</v>
      </c>
      <c r="M62" s="11">
        <v>3.2901428571428575</v>
      </c>
      <c r="N62" s="11">
        <v>3.823875</v>
      </c>
      <c r="O62" s="11">
        <v>4.325777777777776</v>
      </c>
      <c r="P62" s="11">
        <v>5.121499999999999</v>
      </c>
      <c r="Q62" s="11">
        <v>6.878239999999999</v>
      </c>
      <c r="R62" s="11">
        <v>8.498666666666669</v>
      </c>
      <c r="S62" s="11">
        <v>10.404942857142858</v>
      </c>
      <c r="T62" s="11">
        <v>12.380524999999999</v>
      </c>
      <c r="U62" s="11">
        <v>14.714180000000002</v>
      </c>
      <c r="V62" s="11">
        <v>16.15528333333333</v>
      </c>
      <c r="W62" s="11">
        <v>18.212162499999998</v>
      </c>
      <c r="X62" s="11">
        <v>19.32271</v>
      </c>
      <c r="Y62" s="11">
        <v>21.052255</v>
      </c>
      <c r="Z62" s="86" t="s">
        <v>394</v>
      </c>
    </row>
    <row r="63" spans="1:26" ht="18.75" customHeight="1">
      <c r="A63" s="87" t="s">
        <v>21</v>
      </c>
      <c r="B63" s="440">
        <v>0</v>
      </c>
      <c r="C63" s="440">
        <v>0</v>
      </c>
      <c r="D63" s="440">
        <v>0</v>
      </c>
      <c r="E63" s="440">
        <v>0</v>
      </c>
      <c r="F63" s="440">
        <v>0</v>
      </c>
      <c r="G63" s="440">
        <v>0.04683333333333334</v>
      </c>
      <c r="H63" s="440">
        <v>0.5387142857142858</v>
      </c>
      <c r="I63" s="440">
        <v>0.909375</v>
      </c>
      <c r="J63" s="440">
        <v>1.5632222222222225</v>
      </c>
      <c r="K63" s="440">
        <v>2.0966</v>
      </c>
      <c r="L63" s="440">
        <v>4.292833333333333</v>
      </c>
      <c r="M63" s="440">
        <v>6.739714285714286</v>
      </c>
      <c r="N63" s="440">
        <v>8.0535625</v>
      </c>
      <c r="O63" s="440">
        <v>8.790944444444444</v>
      </c>
      <c r="P63" s="440">
        <v>10.053799999999999</v>
      </c>
      <c r="Q63" s="440">
        <v>13.05368</v>
      </c>
      <c r="R63" s="440">
        <v>14.9611</v>
      </c>
      <c r="S63" s="440">
        <v>16.52917142857143</v>
      </c>
      <c r="T63" s="440">
        <v>17.911825</v>
      </c>
      <c r="U63" s="440">
        <v>19.890439999999998</v>
      </c>
      <c r="V63" s="440">
        <v>21.461</v>
      </c>
      <c r="W63" s="440">
        <v>23.5665625</v>
      </c>
      <c r="X63" s="440">
        <v>23.85888</v>
      </c>
      <c r="Y63" s="440">
        <v>24.45187</v>
      </c>
      <c r="Z63" s="86" t="s">
        <v>395</v>
      </c>
    </row>
    <row r="64" spans="1:26" ht="18.75" customHeight="1">
      <c r="A64" s="87" t="s">
        <v>22</v>
      </c>
      <c r="B64" s="11">
        <v>0.2</v>
      </c>
      <c r="C64" s="11">
        <v>0.16666666666666669</v>
      </c>
      <c r="D64" s="11">
        <v>0.14285714285714285</v>
      </c>
      <c r="E64" s="11">
        <v>0.125</v>
      </c>
      <c r="F64" s="11">
        <v>0.1</v>
      </c>
      <c r="G64" s="11">
        <v>0.08333333333333334</v>
      </c>
      <c r="H64" s="11">
        <v>0.07142857142857142</v>
      </c>
      <c r="I64" s="11">
        <v>0.0625</v>
      </c>
      <c r="J64" s="11">
        <v>0.05555555555555555</v>
      </c>
      <c r="K64" s="11">
        <v>0.05</v>
      </c>
      <c r="L64" s="11">
        <v>0.04166666666666667</v>
      </c>
      <c r="M64" s="11">
        <v>0.03571428571428571</v>
      </c>
      <c r="N64" s="11">
        <v>0.987625</v>
      </c>
      <c r="O64" s="11">
        <v>2.4332777777777777</v>
      </c>
      <c r="P64" s="11">
        <v>3.20185</v>
      </c>
      <c r="Q64" s="11">
        <v>6.43036</v>
      </c>
      <c r="R64" s="11">
        <v>9.1207</v>
      </c>
      <c r="S64" s="11">
        <v>11.147142857142857</v>
      </c>
      <c r="T64" s="11">
        <v>12.667</v>
      </c>
      <c r="U64" s="11">
        <v>14.93856</v>
      </c>
      <c r="V64" s="11">
        <v>16.46261666666667</v>
      </c>
      <c r="W64" s="11">
        <v>18.575824999999995</v>
      </c>
      <c r="X64" s="11">
        <v>20.17024</v>
      </c>
      <c r="Y64" s="11">
        <v>24.199905</v>
      </c>
      <c r="Z64" s="86" t="s">
        <v>396</v>
      </c>
    </row>
    <row r="65" spans="1:26" ht="18.75" customHeight="1">
      <c r="A65" s="87" t="s">
        <v>23</v>
      </c>
      <c r="B65" s="440">
        <v>0</v>
      </c>
      <c r="C65" s="440">
        <v>0</v>
      </c>
      <c r="D65" s="440">
        <v>0</v>
      </c>
      <c r="E65" s="440">
        <v>0</v>
      </c>
      <c r="F65" s="440">
        <v>0</v>
      </c>
      <c r="G65" s="440">
        <v>0</v>
      </c>
      <c r="H65" s="440">
        <v>0</v>
      </c>
      <c r="I65" s="440">
        <v>0.2563750000000001</v>
      </c>
      <c r="J65" s="440">
        <v>0.826888888888889</v>
      </c>
      <c r="K65" s="440">
        <v>1.8868000000000003</v>
      </c>
      <c r="L65" s="440">
        <v>3.9395000000000007</v>
      </c>
      <c r="M65" s="440">
        <v>5.673714285714286</v>
      </c>
      <c r="N65" s="440">
        <v>7.230499999999999</v>
      </c>
      <c r="O65" s="440">
        <v>8.671</v>
      </c>
      <c r="P65" s="440">
        <v>9.846350000000001</v>
      </c>
      <c r="Q65" s="440">
        <v>12.10228</v>
      </c>
      <c r="R65" s="440">
        <v>14.040299999999997</v>
      </c>
      <c r="S65" s="440">
        <v>15.409485714285715</v>
      </c>
      <c r="T65" s="440">
        <v>16.449575</v>
      </c>
      <c r="U65" s="440">
        <v>18.16352</v>
      </c>
      <c r="V65" s="440">
        <v>19.896966666666664</v>
      </c>
      <c r="W65" s="440">
        <v>22.0558125</v>
      </c>
      <c r="X65" s="440">
        <v>23.37465</v>
      </c>
      <c r="Y65" s="440">
        <v>26.279135000000004</v>
      </c>
      <c r="Z65" s="86" t="s">
        <v>397</v>
      </c>
    </row>
    <row r="66" spans="1:26" ht="18.75" customHeight="1">
      <c r="A66" s="87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86"/>
    </row>
    <row r="67" spans="1:26" ht="18.75" customHeight="1">
      <c r="A67" s="88" t="s">
        <v>90</v>
      </c>
      <c r="B67" s="440">
        <v>0</v>
      </c>
      <c r="C67" s="440">
        <v>0</v>
      </c>
      <c r="D67" s="440">
        <v>0</v>
      </c>
      <c r="E67" s="440">
        <v>0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</v>
      </c>
      <c r="L67" s="440">
        <v>0.08666666666666667</v>
      </c>
      <c r="M67" s="440">
        <v>0.2014285714285714</v>
      </c>
      <c r="N67" s="440">
        <v>0.3075</v>
      </c>
      <c r="O67" s="440">
        <v>0.5011111111111111</v>
      </c>
      <c r="P67" s="440">
        <v>0.709</v>
      </c>
      <c r="Q67" s="440">
        <v>1.252</v>
      </c>
      <c r="R67" s="440">
        <v>1.8693333333333333</v>
      </c>
      <c r="S67" s="440">
        <v>2.661142857142857</v>
      </c>
      <c r="T67" s="440">
        <v>3.7609999999999997</v>
      </c>
      <c r="U67" s="440">
        <v>5.3488</v>
      </c>
      <c r="V67" s="440">
        <v>6.4030000000000005</v>
      </c>
      <c r="W67" s="440">
        <v>7.72725</v>
      </c>
      <c r="X67" s="440">
        <v>8.5192</v>
      </c>
      <c r="Y67" s="440">
        <v>10.0602</v>
      </c>
      <c r="Z67" s="86" t="s">
        <v>91</v>
      </c>
    </row>
    <row r="68" spans="2:13" ht="18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</row>
    <row r="69" spans="2:13" ht="18.75" customHeight="1"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2:13" ht="18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2:13" ht="18.75" customHeight="1"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2:13" ht="18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</row>
    <row r="73" spans="2:13" ht="18.75" customHeight="1"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2:13" ht="18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</row>
    <row r="75" spans="2:13" ht="12.75"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2:13" ht="12.75"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</row>
    <row r="77" spans="2:13" ht="12.75"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</row>
    <row r="78" spans="2:13" ht="12.75"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2:13" ht="12.75"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</row>
    <row r="80" spans="2:13" ht="12.75"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</row>
    <row r="81" spans="2:13" ht="12.75"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</row>
    <row r="82" spans="2:13" ht="12.75"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</row>
    <row r="83" spans="2:13" ht="12.75"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</row>
    <row r="84" spans="2:13" ht="12.75"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2:13" ht="12.75"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</row>
    <row r="86" spans="2:13" ht="12.75"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2:13" ht="12.75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</row>
    <row r="88" spans="2:13" ht="12.75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2:13" ht="12.75"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</row>
    <row r="90" spans="2:13" ht="12.75"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2:13" ht="12.75"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</row>
    <row r="92" spans="2:13" ht="12.75"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2:13" ht="12.75"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4" spans="2:13" ht="12.75"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</row>
    <row r="95" spans="2:13" ht="12.75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</row>
    <row r="96" spans="2:13" ht="12.75"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</row>
    <row r="97" spans="2:13" ht="12.75"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</row>
    <row r="98" spans="2:13" ht="12.75"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</row>
    <row r="99" spans="2:13" ht="12.75"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</row>
    <row r="100" spans="2:13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</row>
    <row r="101" spans="2:13" ht="12.75"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</row>
    <row r="102" spans="2:13" ht="12.75"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</row>
    <row r="103" spans="2:13" ht="12.75"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</row>
    <row r="104" spans="2:13" ht="12.75"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</row>
    <row r="105" spans="2:13" ht="12.75"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</row>
    <row r="106" spans="2:13" ht="12.75"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</row>
    <row r="107" spans="2:13" ht="12.75"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</row>
    <row r="108" spans="2:13" ht="12.75"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</row>
    <row r="109" spans="2:13" ht="12.75"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</row>
    <row r="110" spans="2:13" ht="12.75"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</row>
    <row r="111" spans="2:13" ht="12.75"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</row>
    <row r="112" spans="2:13" ht="12.75"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</row>
    <row r="113" spans="2:13" ht="12.75"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</row>
    <row r="114" spans="2:13" ht="12.75"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2:13" ht="12.75"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</row>
    <row r="116" spans="2:13" ht="12.75"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</row>
    <row r="117" spans="2:13" ht="12.75"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</row>
    <row r="118" spans="2:13" ht="12.75"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</row>
  </sheetData>
  <mergeCells count="6">
    <mergeCell ref="N6:Y6"/>
    <mergeCell ref="N9:Y9"/>
    <mergeCell ref="N39:Y39"/>
    <mergeCell ref="B6:M6"/>
    <mergeCell ref="B39:M39"/>
    <mergeCell ref="B9:M9"/>
  </mergeCells>
  <printOptions horizontalCentered="1"/>
  <pageMargins left="0.3937007874015748" right="0.3937007874015748" top="0.5905511811023623" bottom="0.5905511811023623" header="0.3937007874015748" footer="0.3937007874015748"/>
  <pageSetup fitToWidth="2" horizontalDpi="600" verticalDpi="600" orientation="portrait" paperSize="9" scale="49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contribuzioni&amp;R20-21</oddFooter>
  </headerFooter>
  <colBreaks count="1" manualBreakCount="1">
    <brk id="13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4"/>
  <dimension ref="A1:N78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32.7109375" style="20" customWidth="1"/>
    <col min="2" max="14" width="10.28125" style="20" customWidth="1"/>
    <col min="15" max="16" width="10.7109375" style="20" customWidth="1"/>
    <col min="17" max="21" width="12.7109375" style="20" customWidth="1"/>
    <col min="22" max="16384" width="10.28125" style="20" customWidth="1"/>
  </cols>
  <sheetData>
    <row r="1" spans="1:14" ht="20.25" customHeight="1">
      <c r="A1" s="40" t="s">
        <v>370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2:14" ht="20.2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>
      <c r="A3" s="21" t="s">
        <v>6</v>
      </c>
      <c r="B3" s="18"/>
      <c r="C3" s="18"/>
      <c r="D3" s="18"/>
      <c r="E3" s="18"/>
      <c r="F3" s="18"/>
      <c r="G3" s="18"/>
      <c r="H3" s="18"/>
      <c r="I3" s="22"/>
      <c r="J3" s="18"/>
      <c r="K3" s="18"/>
      <c r="L3" s="18"/>
      <c r="M3" s="18"/>
      <c r="N3" s="18"/>
    </row>
    <row r="4" spans="1:14" ht="15" customHeight="1">
      <c r="A4" s="21" t="s">
        <v>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ht="18">
      <c r="A5" s="18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8">
      <c r="A6" s="21" t="s">
        <v>92</v>
      </c>
      <c r="B6" s="18"/>
      <c r="C6" s="18"/>
      <c r="D6" s="18"/>
      <c r="E6" s="18"/>
      <c r="F6" s="18"/>
      <c r="H6" s="18"/>
      <c r="I6" s="18"/>
      <c r="J6" s="18"/>
      <c r="K6" s="18"/>
      <c r="L6" s="18"/>
      <c r="M6" s="18"/>
      <c r="N6" s="18"/>
    </row>
    <row r="7" spans="1:14" ht="18">
      <c r="A7" s="21" t="s">
        <v>93</v>
      </c>
      <c r="B7" s="18"/>
      <c r="D7" s="18"/>
      <c r="E7" s="18"/>
      <c r="F7" s="18"/>
      <c r="H7" s="18"/>
      <c r="I7" s="18"/>
      <c r="J7" s="18"/>
      <c r="K7" s="18"/>
      <c r="L7" s="18"/>
      <c r="M7" s="18"/>
      <c r="N7" s="18"/>
    </row>
    <row r="8" spans="1:14" ht="18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18.7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8.75" thickBot="1">
      <c r="A10" s="23">
        <v>9</v>
      </c>
      <c r="B10" s="559" t="s">
        <v>9</v>
      </c>
      <c r="C10" s="560"/>
      <c r="D10" s="560"/>
      <c r="E10" s="560"/>
      <c r="F10" s="560"/>
      <c r="G10" s="560"/>
      <c r="H10" s="560"/>
      <c r="I10" s="560"/>
      <c r="J10" s="560"/>
      <c r="K10" s="560"/>
      <c r="L10" s="560"/>
      <c r="M10" s="560"/>
      <c r="N10" s="561"/>
    </row>
    <row r="11" spans="1:14" ht="18">
      <c r="A11" s="24" t="s">
        <v>10</v>
      </c>
      <c r="B11" s="30">
        <v>15</v>
      </c>
      <c r="C11" s="30">
        <v>20</v>
      </c>
      <c r="D11" s="30">
        <v>30</v>
      </c>
      <c r="E11" s="30">
        <v>40</v>
      </c>
      <c r="F11" s="30">
        <v>50</v>
      </c>
      <c r="G11" s="30">
        <v>60</v>
      </c>
      <c r="H11" s="30">
        <v>80</v>
      </c>
      <c r="I11" s="30">
        <v>100</v>
      </c>
      <c r="J11" s="30">
        <v>150</v>
      </c>
      <c r="K11" s="30">
        <v>200</v>
      </c>
      <c r="L11" s="30">
        <v>300</v>
      </c>
      <c r="M11" s="30">
        <v>400</v>
      </c>
      <c r="N11" s="30">
        <v>500</v>
      </c>
    </row>
    <row r="12" spans="1:14" ht="18">
      <c r="A12" s="24" t="s">
        <v>11</v>
      </c>
      <c r="B12" s="31" t="s">
        <v>12</v>
      </c>
      <c r="C12" s="31" t="s">
        <v>12</v>
      </c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  <c r="I12" s="31" t="s">
        <v>12</v>
      </c>
      <c r="J12" s="31" t="s">
        <v>12</v>
      </c>
      <c r="K12" s="31" t="s">
        <v>12</v>
      </c>
      <c r="L12" s="31" t="s">
        <v>12</v>
      </c>
      <c r="M12" s="31" t="s">
        <v>12</v>
      </c>
      <c r="N12" s="31" t="s">
        <v>12</v>
      </c>
    </row>
    <row r="13" spans="1:14" ht="18">
      <c r="A13" s="24" t="s">
        <v>13</v>
      </c>
      <c r="B13" s="32">
        <v>20</v>
      </c>
      <c r="C13" s="32">
        <v>30</v>
      </c>
      <c r="D13" s="32">
        <v>40</v>
      </c>
      <c r="E13" s="32">
        <v>50</v>
      </c>
      <c r="F13" s="32">
        <v>60</v>
      </c>
      <c r="G13" s="32">
        <v>80</v>
      </c>
      <c r="H13" s="32">
        <v>100</v>
      </c>
      <c r="I13" s="32">
        <v>150</v>
      </c>
      <c r="J13" s="32">
        <v>200</v>
      </c>
      <c r="K13" s="32">
        <v>300</v>
      </c>
      <c r="L13" s="32">
        <v>400</v>
      </c>
      <c r="M13" s="32">
        <v>500</v>
      </c>
      <c r="N13" s="33">
        <v>1000</v>
      </c>
    </row>
    <row r="14" spans="2:14" ht="18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18">
      <c r="A15" s="18"/>
      <c r="B15" s="556" t="s">
        <v>15</v>
      </c>
      <c r="C15" s="557"/>
      <c r="D15" s="557"/>
      <c r="E15" s="557"/>
      <c r="F15" s="557"/>
      <c r="G15" s="557"/>
      <c r="H15" s="557"/>
      <c r="I15" s="557"/>
      <c r="J15" s="557"/>
      <c r="K15" s="557"/>
      <c r="L15" s="557"/>
      <c r="M15" s="557"/>
      <c r="N15" s="558"/>
    </row>
    <row r="16" spans="1:14" ht="18.75" customHeight="1">
      <c r="A16" s="25" t="s">
        <v>169</v>
      </c>
      <c r="B16" s="26">
        <v>0</v>
      </c>
      <c r="C16" s="26">
        <v>2.208</v>
      </c>
      <c r="D16" s="26">
        <v>5.220999999999999</v>
      </c>
      <c r="E16" s="26">
        <v>7.336999999999999</v>
      </c>
      <c r="F16" s="26">
        <v>9.384</v>
      </c>
      <c r="G16" s="26">
        <v>10.476500000000001</v>
      </c>
      <c r="H16" s="26">
        <v>14.329</v>
      </c>
      <c r="I16" s="26">
        <v>15.842400000000001</v>
      </c>
      <c r="J16" s="26">
        <v>18.3264</v>
      </c>
      <c r="K16" s="26">
        <v>21.479700000000005</v>
      </c>
      <c r="L16" s="26">
        <v>24.577799999999996</v>
      </c>
      <c r="M16" s="26">
        <v>26.640899999999995</v>
      </c>
      <c r="N16" s="26">
        <v>26.89206</v>
      </c>
    </row>
    <row r="17" spans="1:14" ht="18.75" customHeight="1">
      <c r="A17" s="25" t="s">
        <v>67</v>
      </c>
      <c r="B17" s="26">
        <v>0</v>
      </c>
      <c r="C17" s="26">
        <v>3.1719999999999997</v>
      </c>
      <c r="D17" s="26">
        <v>8.496500000000001</v>
      </c>
      <c r="E17" s="26">
        <v>11.330499999999999</v>
      </c>
      <c r="F17" s="26">
        <v>14.711000000000004</v>
      </c>
      <c r="G17" s="26">
        <v>15.830249999999998</v>
      </c>
      <c r="H17" s="26">
        <v>15.9965</v>
      </c>
      <c r="I17" s="26">
        <v>18.816899999999997</v>
      </c>
      <c r="J17" s="26">
        <v>22.85320000000001</v>
      </c>
      <c r="K17" s="26">
        <v>24.860549999999996</v>
      </c>
      <c r="L17" s="26">
        <v>25.910150000000005</v>
      </c>
      <c r="M17" s="26">
        <v>26.974049999999988</v>
      </c>
      <c r="N17" s="26">
        <v>27.939140000000002</v>
      </c>
    </row>
    <row r="18" spans="1:14" ht="18.75" customHeight="1">
      <c r="A18" s="25" t="s">
        <v>70</v>
      </c>
      <c r="B18" s="26">
        <v>0</v>
      </c>
      <c r="C18" s="26">
        <v>0</v>
      </c>
      <c r="D18" s="26">
        <v>5.705</v>
      </c>
      <c r="E18" s="26">
        <v>11.9</v>
      </c>
      <c r="F18" s="26">
        <v>11.34</v>
      </c>
      <c r="G18" s="26">
        <v>12.521499999999996</v>
      </c>
      <c r="H18" s="26">
        <v>14.6825</v>
      </c>
      <c r="I18" s="26">
        <v>16.943399999999997</v>
      </c>
      <c r="J18" s="26">
        <v>18.312</v>
      </c>
      <c r="K18" s="26">
        <v>19.5125</v>
      </c>
      <c r="L18" s="26">
        <v>20.224800000000005</v>
      </c>
      <c r="M18" s="26">
        <v>20.270199999999996</v>
      </c>
      <c r="N18" s="26">
        <v>19.137520000000002</v>
      </c>
    </row>
    <row r="19" spans="1:14" ht="18.75" customHeight="1">
      <c r="A19" s="25" t="s">
        <v>73</v>
      </c>
      <c r="B19" s="26">
        <v>0</v>
      </c>
      <c r="C19" s="26">
        <v>0</v>
      </c>
      <c r="D19" s="26">
        <v>9.1728</v>
      </c>
      <c r="E19" s="26">
        <v>13.606319999999997</v>
      </c>
      <c r="F19" s="26">
        <v>11.313119999999998</v>
      </c>
      <c r="G19" s="26">
        <v>11.542440000000004</v>
      </c>
      <c r="H19" s="26">
        <v>12.612599999999999</v>
      </c>
      <c r="I19" s="26">
        <v>12.964224000000002</v>
      </c>
      <c r="J19" s="26">
        <v>13.331135999999999</v>
      </c>
      <c r="K19" s="26">
        <v>13.606320000000002</v>
      </c>
      <c r="L19" s="26">
        <v>13.591031999999991</v>
      </c>
      <c r="M19" s="26">
        <v>13.621607999999998</v>
      </c>
      <c r="N19" s="26">
        <v>13.7500272</v>
      </c>
    </row>
    <row r="20" spans="1:14" ht="18.75" customHeight="1">
      <c r="A20" s="25" t="s">
        <v>76</v>
      </c>
      <c r="B20" s="26">
        <v>1.407</v>
      </c>
      <c r="C20" s="26">
        <v>3.195999999999999</v>
      </c>
      <c r="D20" s="26">
        <v>5.182</v>
      </c>
      <c r="E20" s="26">
        <v>6.179000000000002</v>
      </c>
      <c r="F20" s="26">
        <v>6.8925</v>
      </c>
      <c r="G20" s="26">
        <v>6.647250000000003</v>
      </c>
      <c r="H20" s="26">
        <v>8.762999999999995</v>
      </c>
      <c r="I20" s="26">
        <v>10.4751</v>
      </c>
      <c r="J20" s="26">
        <v>12.273700000000002</v>
      </c>
      <c r="K20" s="26">
        <v>12.3352</v>
      </c>
      <c r="L20" s="26">
        <v>12.348999999999997</v>
      </c>
      <c r="M20" s="26">
        <v>12.376550000000003</v>
      </c>
      <c r="N20" s="26">
        <v>11.606890000000002</v>
      </c>
    </row>
    <row r="21" spans="1:14" ht="18.75" customHeight="1">
      <c r="A21" s="25" t="s">
        <v>79</v>
      </c>
      <c r="B21" s="26">
        <v>0</v>
      </c>
      <c r="C21" s="26">
        <v>8.562</v>
      </c>
      <c r="D21" s="26">
        <v>8.969500000000002</v>
      </c>
      <c r="E21" s="26">
        <v>8.6975</v>
      </c>
      <c r="F21" s="26">
        <v>8.425500000000003</v>
      </c>
      <c r="G21" s="26">
        <v>9.717000000000004</v>
      </c>
      <c r="H21" s="26">
        <v>10.667999999999997</v>
      </c>
      <c r="I21" s="26">
        <v>11.714600000000004</v>
      </c>
      <c r="J21" s="26">
        <v>12.095099999999995</v>
      </c>
      <c r="K21" s="26">
        <v>12.1902</v>
      </c>
      <c r="L21" s="26">
        <v>12.176699999999997</v>
      </c>
      <c r="M21" s="26">
        <v>12.217400000000008</v>
      </c>
      <c r="N21" s="26">
        <v>12.22555</v>
      </c>
    </row>
    <row r="22" spans="1:14" ht="18.75" customHeight="1">
      <c r="A22" s="25" t="s">
        <v>82</v>
      </c>
      <c r="B22" s="26">
        <v>0</v>
      </c>
      <c r="C22" s="26">
        <v>2.14</v>
      </c>
      <c r="D22" s="26">
        <v>7.319000000000001</v>
      </c>
      <c r="E22" s="26">
        <v>11.2825</v>
      </c>
      <c r="F22" s="26">
        <v>11.283000000000007</v>
      </c>
      <c r="G22" s="26">
        <v>12.2775</v>
      </c>
      <c r="H22" s="26">
        <v>12.544500000000003</v>
      </c>
      <c r="I22" s="26">
        <v>13.764000000000001</v>
      </c>
      <c r="J22" s="26">
        <v>14.205799999999998</v>
      </c>
      <c r="K22" s="26">
        <v>15.166200000000005</v>
      </c>
      <c r="L22" s="26">
        <v>15.824049999999994</v>
      </c>
      <c r="M22" s="26">
        <v>15.868050000000004</v>
      </c>
      <c r="N22" s="26">
        <v>15.63476</v>
      </c>
    </row>
    <row r="23" spans="1:14" ht="18.75" customHeight="1">
      <c r="A23" s="25" t="s">
        <v>85</v>
      </c>
      <c r="B23" s="26">
        <v>0</v>
      </c>
      <c r="C23" s="26">
        <v>3.1495</v>
      </c>
      <c r="D23" s="26">
        <v>9.0425</v>
      </c>
      <c r="E23" s="26">
        <v>9.931499999999998</v>
      </c>
      <c r="F23" s="26">
        <v>9.36</v>
      </c>
      <c r="G23" s="26">
        <v>12.725249999999996</v>
      </c>
      <c r="H23" s="26">
        <v>14.44625</v>
      </c>
      <c r="I23" s="26">
        <v>16.286499999999997</v>
      </c>
      <c r="J23" s="26">
        <v>16.169600000000006</v>
      </c>
      <c r="K23" s="26">
        <v>17.6962</v>
      </c>
      <c r="L23" s="26">
        <v>19.313550000000003</v>
      </c>
      <c r="M23" s="26">
        <v>20.267249999999994</v>
      </c>
      <c r="N23" s="26">
        <v>21.326100000000004</v>
      </c>
    </row>
    <row r="24" spans="1:14" ht="18.75" customHeight="1">
      <c r="A24" s="25" t="s">
        <v>88</v>
      </c>
      <c r="B24" s="26">
        <v>0</v>
      </c>
      <c r="C24" s="26">
        <v>0.296</v>
      </c>
      <c r="D24" s="26">
        <v>2.0275</v>
      </c>
      <c r="E24" s="26">
        <v>3.8075</v>
      </c>
      <c r="F24" s="26">
        <v>4.136999999999999</v>
      </c>
      <c r="G24" s="26">
        <v>3.9752499999999995</v>
      </c>
      <c r="H24" s="26">
        <v>4.373500000000002</v>
      </c>
      <c r="I24" s="26">
        <v>7.219399999999999</v>
      </c>
      <c r="J24" s="26">
        <v>10.413400000000001</v>
      </c>
      <c r="K24" s="26">
        <v>15.083399999999997</v>
      </c>
      <c r="L24" s="26">
        <v>11.863700000000005</v>
      </c>
      <c r="M24" s="26">
        <v>10.549399999999986</v>
      </c>
      <c r="N24" s="26">
        <v>10.648900000000001</v>
      </c>
    </row>
    <row r="25" spans="1:14" ht="18.75" customHeight="1">
      <c r="A25" s="25" t="s">
        <v>64</v>
      </c>
      <c r="B25" s="26">
        <v>2.138</v>
      </c>
      <c r="C25" s="26">
        <v>3.232</v>
      </c>
      <c r="D25" s="26">
        <v>9.0735</v>
      </c>
      <c r="E25" s="26">
        <v>11.518999999999998</v>
      </c>
      <c r="F25" s="26">
        <v>12.6475</v>
      </c>
      <c r="G25" s="26">
        <v>15.01075</v>
      </c>
      <c r="H25" s="26">
        <v>17.716000000000005</v>
      </c>
      <c r="I25" s="26">
        <v>20.079799999999995</v>
      </c>
      <c r="J25" s="26">
        <v>22.000199999999996</v>
      </c>
      <c r="K25" s="26">
        <v>24.78015</v>
      </c>
      <c r="L25" s="26">
        <v>27.129349999999985</v>
      </c>
      <c r="M25" s="26">
        <v>23.51330000000002</v>
      </c>
      <c r="N25" s="26">
        <v>22.377509999999997</v>
      </c>
    </row>
    <row r="26" spans="1:14" ht="18.75" customHeight="1">
      <c r="A26" s="25" t="s">
        <v>68</v>
      </c>
      <c r="B26" s="26">
        <v>0</v>
      </c>
      <c r="C26" s="26">
        <v>3.289</v>
      </c>
      <c r="D26" s="26">
        <v>12.3375</v>
      </c>
      <c r="E26" s="26">
        <v>14.833999999999998</v>
      </c>
      <c r="F26" s="26">
        <v>13.303499999999998</v>
      </c>
      <c r="G26" s="26">
        <v>14.84375</v>
      </c>
      <c r="H26" s="26">
        <v>19.774250000000002</v>
      </c>
      <c r="I26" s="26">
        <v>21.0067</v>
      </c>
      <c r="J26" s="26">
        <v>22.21740000000001</v>
      </c>
      <c r="K26" s="26">
        <v>24.5849</v>
      </c>
      <c r="L26" s="26">
        <v>25.03339999999999</v>
      </c>
      <c r="M26" s="26">
        <v>25.10165000000001</v>
      </c>
      <c r="N26" s="26">
        <v>23.9029</v>
      </c>
    </row>
    <row r="27" spans="1:14" ht="18.75" customHeight="1">
      <c r="A27" s="25" t="s">
        <v>71</v>
      </c>
      <c r="B27" s="26">
        <v>0</v>
      </c>
      <c r="C27" s="26">
        <v>0</v>
      </c>
      <c r="D27" s="26">
        <v>1.048</v>
      </c>
      <c r="E27" s="26">
        <v>1.11</v>
      </c>
      <c r="F27" s="26">
        <v>13.565</v>
      </c>
      <c r="G27" s="26">
        <v>22.30375</v>
      </c>
      <c r="H27" s="26">
        <v>22.6025</v>
      </c>
      <c r="I27" s="26">
        <v>22.6644</v>
      </c>
      <c r="J27" s="26">
        <v>22.723199999999995</v>
      </c>
      <c r="K27" s="26">
        <v>22.81715</v>
      </c>
      <c r="L27" s="26">
        <v>22.922800000000006</v>
      </c>
      <c r="M27" s="26">
        <v>23.039300000000004</v>
      </c>
      <c r="N27" s="26">
        <v>25.420239999999993</v>
      </c>
    </row>
    <row r="28" spans="1:14" ht="18.75" customHeight="1">
      <c r="A28" s="25" t="s">
        <v>74</v>
      </c>
      <c r="B28" s="26">
        <v>0</v>
      </c>
      <c r="C28" s="26">
        <v>2.8755</v>
      </c>
      <c r="D28" s="26">
        <v>1.212</v>
      </c>
      <c r="E28" s="26">
        <v>6.6725</v>
      </c>
      <c r="F28" s="26">
        <v>11.1</v>
      </c>
      <c r="G28" s="26">
        <v>14.655</v>
      </c>
      <c r="H28" s="26">
        <v>18.3175</v>
      </c>
      <c r="I28" s="26">
        <v>21.455799999999993</v>
      </c>
      <c r="J28" s="26">
        <v>23.806300000000004</v>
      </c>
      <c r="K28" s="26">
        <v>25.97475</v>
      </c>
      <c r="L28" s="26">
        <v>26.733500000000017</v>
      </c>
      <c r="M28" s="26">
        <v>27.207449999999984</v>
      </c>
      <c r="N28" s="26">
        <v>28.008000000000006</v>
      </c>
    </row>
    <row r="29" spans="1:14" ht="18.75" customHeight="1">
      <c r="A29" s="25" t="s">
        <v>77</v>
      </c>
      <c r="B29" s="26">
        <v>0</v>
      </c>
      <c r="C29" s="26">
        <v>2.4575</v>
      </c>
      <c r="D29" s="26">
        <v>8.4725</v>
      </c>
      <c r="E29" s="26">
        <v>11.265500000000001</v>
      </c>
      <c r="F29" s="26">
        <v>12.1785</v>
      </c>
      <c r="G29" s="26">
        <v>12.775500000000003</v>
      </c>
      <c r="H29" s="26">
        <v>14.82625</v>
      </c>
      <c r="I29" s="26">
        <v>18.1452</v>
      </c>
      <c r="J29" s="26">
        <v>21.082799999999995</v>
      </c>
      <c r="K29" s="26">
        <v>21.829349999999994</v>
      </c>
      <c r="L29" s="26">
        <v>23.55595</v>
      </c>
      <c r="M29" s="26">
        <v>22.153950000000012</v>
      </c>
      <c r="N29" s="26">
        <v>19.856040000000004</v>
      </c>
    </row>
    <row r="30" spans="1:14" ht="18.75" customHeight="1">
      <c r="A30" s="25" t="s">
        <v>80</v>
      </c>
      <c r="B30" s="26">
        <v>0</v>
      </c>
      <c r="C30" s="26">
        <v>2.3945000000000003</v>
      </c>
      <c r="D30" s="26">
        <v>9.9295</v>
      </c>
      <c r="E30" s="26">
        <v>11.809000000000001</v>
      </c>
      <c r="F30" s="26">
        <v>10.373999999999995</v>
      </c>
      <c r="G30" s="26">
        <v>12.495750000000003</v>
      </c>
      <c r="H30" s="26">
        <v>16.173249999999996</v>
      </c>
      <c r="I30" s="26">
        <v>18.022700000000004</v>
      </c>
      <c r="J30" s="26">
        <v>19.262899999999995</v>
      </c>
      <c r="K30" s="26">
        <v>20.222250000000003</v>
      </c>
      <c r="L30" s="26">
        <v>20.29015000000001</v>
      </c>
      <c r="M30" s="26">
        <v>19.553800000000003</v>
      </c>
      <c r="N30" s="26">
        <v>18.239839999999997</v>
      </c>
    </row>
    <row r="31" spans="1:14" ht="18.75" customHeight="1">
      <c r="A31" s="25" t="s">
        <v>83</v>
      </c>
      <c r="B31" s="26">
        <v>2.5309999999999997</v>
      </c>
      <c r="C31" s="26">
        <v>4.073499999999999</v>
      </c>
      <c r="D31" s="26">
        <v>6.343500000000001</v>
      </c>
      <c r="E31" s="26">
        <v>8.16</v>
      </c>
      <c r="F31" s="26">
        <v>8.808000000000002</v>
      </c>
      <c r="G31" s="26">
        <v>10.128000000000004</v>
      </c>
      <c r="H31" s="26">
        <v>11.975499999999993</v>
      </c>
      <c r="I31" s="26">
        <v>13.655</v>
      </c>
      <c r="J31" s="26">
        <v>14.352599999999999</v>
      </c>
      <c r="K31" s="26">
        <v>14.941500000000008</v>
      </c>
      <c r="L31" s="26">
        <v>14.59</v>
      </c>
      <c r="M31" s="26">
        <v>14.06470000000001</v>
      </c>
      <c r="N31" s="26">
        <v>13.731799999999996</v>
      </c>
    </row>
    <row r="32" spans="1:14" ht="18.75" customHeight="1">
      <c r="A32" s="25" t="s">
        <v>86</v>
      </c>
      <c r="B32" s="26">
        <v>0</v>
      </c>
      <c r="C32" s="26">
        <v>0</v>
      </c>
      <c r="D32" s="26">
        <v>6.912</v>
      </c>
      <c r="E32" s="26">
        <v>12.095999999999998</v>
      </c>
      <c r="F32" s="26">
        <v>11.085</v>
      </c>
      <c r="G32" s="26">
        <v>14.3835</v>
      </c>
      <c r="H32" s="26">
        <v>18.413999999999998</v>
      </c>
      <c r="I32" s="26">
        <v>19.808600000000006</v>
      </c>
      <c r="J32" s="26">
        <v>22.1621</v>
      </c>
      <c r="K32" s="26">
        <v>22.644649999999995</v>
      </c>
      <c r="L32" s="26">
        <v>22.770550000000007</v>
      </c>
      <c r="M32" s="26">
        <v>22.81379999999999</v>
      </c>
      <c r="N32" s="26">
        <v>20.947489999999995</v>
      </c>
    </row>
    <row r="33" spans="1:14" ht="18.75" customHeight="1">
      <c r="A33" s="25" t="s">
        <v>89</v>
      </c>
      <c r="B33" s="26">
        <v>0</v>
      </c>
      <c r="C33" s="26">
        <v>0</v>
      </c>
      <c r="D33" s="26">
        <v>0.89</v>
      </c>
      <c r="E33" s="26">
        <v>8.92</v>
      </c>
      <c r="F33" s="26">
        <v>10.83</v>
      </c>
      <c r="G33" s="26">
        <v>12.06</v>
      </c>
      <c r="H33" s="26">
        <v>14.36</v>
      </c>
      <c r="I33" s="26">
        <v>17.018</v>
      </c>
      <c r="J33" s="26">
        <v>18.986</v>
      </c>
      <c r="K33" s="26">
        <v>19.839000000000002</v>
      </c>
      <c r="L33" s="26">
        <v>20.192</v>
      </c>
      <c r="M33" s="26">
        <v>20.319000000000003</v>
      </c>
      <c r="N33" s="26">
        <v>20.626</v>
      </c>
    </row>
    <row r="34" spans="1:14" ht="18.75" customHeight="1">
      <c r="A34" s="25" t="s">
        <v>66</v>
      </c>
      <c r="B34" s="26">
        <v>0</v>
      </c>
      <c r="C34" s="26">
        <v>0.545</v>
      </c>
      <c r="D34" s="26">
        <v>5.93</v>
      </c>
      <c r="E34" s="26">
        <v>8.392999999999999</v>
      </c>
      <c r="F34" s="26">
        <v>9.220999999999997</v>
      </c>
      <c r="G34" s="26">
        <v>12.426000000000004</v>
      </c>
      <c r="H34" s="26">
        <v>14.921999999999999</v>
      </c>
      <c r="I34" s="26">
        <v>16.834</v>
      </c>
      <c r="J34" s="26">
        <v>18.3164</v>
      </c>
      <c r="K34" s="26">
        <v>19.533900000000003</v>
      </c>
      <c r="L34" s="26">
        <v>20.142649999999996</v>
      </c>
      <c r="M34" s="26">
        <v>20.88059999999999</v>
      </c>
      <c r="N34" s="26">
        <v>21.610009999999992</v>
      </c>
    </row>
    <row r="35" spans="1:14" ht="18.75" customHeight="1">
      <c r="A35" s="25" t="s">
        <v>69</v>
      </c>
      <c r="B35" s="26">
        <v>0</v>
      </c>
      <c r="C35" s="26">
        <v>0</v>
      </c>
      <c r="D35" s="26">
        <v>4.772</v>
      </c>
      <c r="E35" s="26">
        <v>9.9695</v>
      </c>
      <c r="F35" s="26">
        <v>14.136</v>
      </c>
      <c r="G35" s="26">
        <v>15.630500000000003</v>
      </c>
      <c r="H35" s="26">
        <v>16.54</v>
      </c>
      <c r="I35" s="26">
        <v>17.496999999999996</v>
      </c>
      <c r="J35" s="26">
        <v>18.6316</v>
      </c>
      <c r="K35" s="26">
        <v>20.204549999999998</v>
      </c>
      <c r="L35" s="26">
        <v>21.537150000000008</v>
      </c>
      <c r="M35" s="26">
        <v>21.654449999999997</v>
      </c>
      <c r="N35" s="26">
        <v>23.07061</v>
      </c>
    </row>
    <row r="36" spans="1:14" ht="18.75" customHeight="1">
      <c r="A36" s="25" t="s">
        <v>72</v>
      </c>
      <c r="B36" s="26">
        <v>0</v>
      </c>
      <c r="C36" s="26">
        <v>0</v>
      </c>
      <c r="D36" s="26">
        <v>1.985</v>
      </c>
      <c r="E36" s="26">
        <v>4.761</v>
      </c>
      <c r="F36" s="26">
        <v>3.3269999999999995</v>
      </c>
      <c r="G36" s="26">
        <v>9.695500000000001</v>
      </c>
      <c r="H36" s="26">
        <v>15.983249999999996</v>
      </c>
      <c r="I36" s="26">
        <v>20.7106</v>
      </c>
      <c r="J36" s="26">
        <v>22.250500000000002</v>
      </c>
      <c r="K36" s="26">
        <v>24.72675000000001</v>
      </c>
      <c r="L36" s="26">
        <v>26.030449999999984</v>
      </c>
      <c r="M36" s="26">
        <v>26.38480000000002</v>
      </c>
      <c r="N36" s="26">
        <v>26.504889999999996</v>
      </c>
    </row>
    <row r="37" spans="1:14" ht="18.75" customHeight="1">
      <c r="A37" s="25" t="s">
        <v>75</v>
      </c>
      <c r="B37" s="26">
        <v>0</v>
      </c>
      <c r="C37" s="26">
        <v>0</v>
      </c>
      <c r="D37" s="26">
        <v>0</v>
      </c>
      <c r="E37" s="26">
        <v>10.0145</v>
      </c>
      <c r="F37" s="26">
        <v>20.991500000000006</v>
      </c>
      <c r="G37" s="26">
        <v>25.63125</v>
      </c>
      <c r="H37" s="26">
        <v>17.81425</v>
      </c>
      <c r="I37" s="26">
        <v>19.235799999999994</v>
      </c>
      <c r="J37" s="26">
        <v>22.896800000000002</v>
      </c>
      <c r="K37" s="26">
        <v>26.01835</v>
      </c>
      <c r="L37" s="26">
        <v>28.066049999999997</v>
      </c>
      <c r="M37" s="26">
        <v>29.87775</v>
      </c>
      <c r="N37" s="26">
        <v>29.43637</v>
      </c>
    </row>
    <row r="38" spans="1:14" ht="18.75" customHeight="1">
      <c r="A38" s="25" t="s">
        <v>78</v>
      </c>
      <c r="B38" s="26">
        <v>0</v>
      </c>
      <c r="C38" s="26">
        <v>0</v>
      </c>
      <c r="D38" s="26">
        <v>5.264</v>
      </c>
      <c r="E38" s="26">
        <v>9.815</v>
      </c>
      <c r="F38" s="26">
        <v>10.431000000000001</v>
      </c>
      <c r="G38" s="26">
        <v>11.454500000000003</v>
      </c>
      <c r="H38" s="26">
        <v>13.527249999999999</v>
      </c>
      <c r="I38" s="26">
        <v>16.608</v>
      </c>
      <c r="J38" s="26">
        <v>25.158</v>
      </c>
      <c r="K38" s="26">
        <v>23.244749999999996</v>
      </c>
      <c r="L38" s="26">
        <v>24.228950000000005</v>
      </c>
      <c r="M38" s="26">
        <v>23.301899999999996</v>
      </c>
      <c r="N38" s="26">
        <v>22.786869999999997</v>
      </c>
    </row>
    <row r="39" spans="1:14" ht="18.75" customHeight="1">
      <c r="A39" s="25" t="s">
        <v>81</v>
      </c>
      <c r="B39" s="26">
        <v>1.551</v>
      </c>
      <c r="C39" s="26">
        <v>3.438</v>
      </c>
      <c r="D39" s="26">
        <v>6.843000000000001</v>
      </c>
      <c r="E39" s="26">
        <v>11.7215</v>
      </c>
      <c r="F39" s="26">
        <v>13.4275</v>
      </c>
      <c r="G39" s="26">
        <v>22.173999999999996</v>
      </c>
      <c r="H39" s="26">
        <v>23.782249999999998</v>
      </c>
      <c r="I39" s="26">
        <v>24.3886</v>
      </c>
      <c r="J39" s="26">
        <v>26.265600000000006</v>
      </c>
      <c r="K39" s="26">
        <v>28.138549999999995</v>
      </c>
      <c r="L39" s="26">
        <v>29.297250000000002</v>
      </c>
      <c r="M39" s="26">
        <v>24.582750000000015</v>
      </c>
      <c r="N39" s="26">
        <v>25.03929</v>
      </c>
    </row>
    <row r="40" spans="1:14" ht="18.75" customHeight="1">
      <c r="A40" s="25" t="s">
        <v>84</v>
      </c>
      <c r="B40" s="26">
        <v>0</v>
      </c>
      <c r="C40" s="26">
        <v>0</v>
      </c>
      <c r="D40" s="26">
        <v>0</v>
      </c>
      <c r="E40" s="26">
        <v>0</v>
      </c>
      <c r="F40" s="26">
        <v>9.836500000000001</v>
      </c>
      <c r="G40" s="26">
        <v>15.0125</v>
      </c>
      <c r="H40" s="26">
        <v>17.977999999999998</v>
      </c>
      <c r="I40" s="26">
        <v>22.5125</v>
      </c>
      <c r="J40" s="26">
        <v>23.287300000000002</v>
      </c>
      <c r="K40" s="26">
        <v>24.179650000000002</v>
      </c>
      <c r="L40" s="26">
        <v>25.356399999999997</v>
      </c>
      <c r="M40" s="26">
        <v>26.720550000000003</v>
      </c>
      <c r="N40" s="26">
        <v>28.333909999999996</v>
      </c>
    </row>
    <row r="41" spans="1:14" ht="18.75" customHeight="1">
      <c r="A41" s="25" t="s">
        <v>87</v>
      </c>
      <c r="B41" s="26">
        <v>0</v>
      </c>
      <c r="C41" s="26">
        <v>0.8785000000000001</v>
      </c>
      <c r="D41" s="26">
        <v>7.413</v>
      </c>
      <c r="E41" s="26">
        <v>12.815499999999997</v>
      </c>
      <c r="F41" s="26">
        <v>14.995</v>
      </c>
      <c r="G41" s="26">
        <v>18.099750000000004</v>
      </c>
      <c r="H41" s="26">
        <v>20.424500000000005</v>
      </c>
      <c r="I41" s="26">
        <v>22.7075</v>
      </c>
      <c r="J41" s="26">
        <v>23.519300000000005</v>
      </c>
      <c r="K41" s="26">
        <v>26.976299999999988</v>
      </c>
      <c r="L41" s="26">
        <v>28.4689</v>
      </c>
      <c r="M41" s="26">
        <v>28.643100000000004</v>
      </c>
      <c r="N41" s="26">
        <v>29.188599999999997</v>
      </c>
    </row>
    <row r="42" spans="1:14" ht="17.25" customHeight="1">
      <c r="A42" s="25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3" spans="1:14" ht="24" customHeight="1">
      <c r="A43" s="28" t="s">
        <v>90</v>
      </c>
      <c r="B43" s="26">
        <v>0</v>
      </c>
      <c r="C43" s="26">
        <v>0</v>
      </c>
      <c r="D43" s="26">
        <v>0</v>
      </c>
      <c r="E43" s="26">
        <v>0</v>
      </c>
      <c r="F43" s="26">
        <v>0.92</v>
      </c>
      <c r="G43" s="26">
        <v>0.97</v>
      </c>
      <c r="H43" s="26">
        <v>2.115</v>
      </c>
      <c r="I43" s="26">
        <v>4.204</v>
      </c>
      <c r="J43" s="26">
        <v>9.084</v>
      </c>
      <c r="K43" s="26">
        <v>11.57</v>
      </c>
      <c r="L43" s="26">
        <v>11.557</v>
      </c>
      <c r="M43" s="26">
        <v>11.583</v>
      </c>
      <c r="N43" s="26">
        <v>11.6112</v>
      </c>
    </row>
    <row r="44" spans="1:14" ht="27" customHeight="1">
      <c r="A44" s="29" t="s">
        <v>91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4.2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11.7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4.7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9"/>
    </row>
    <row r="64" ht="12.75" customHeight="1"/>
    <row r="65" spans="1:14" ht="18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</sheetData>
  <mergeCells count="2">
    <mergeCell ref="B15:N15"/>
    <mergeCell ref="B10:N10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55" r:id="rId1"/>
  <headerFooter alignWithMargins="0">
    <oddHeader>&amp;C&amp;"Helvetica,Fett"&amp;12 2010</oddHeader>
    <oddFooter>&amp;C&amp;"Helvetica,Standard" Eidg. Steuerverwaltung  -  Administration fédérale des contributions  -  Amministrazione federale delle contribuzioni&amp;R23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estv-amm</dc:creator>
  <cp:keywords/>
  <dc:description/>
  <cp:lastModifiedBy>Ricart Gema ESTV</cp:lastModifiedBy>
  <cp:lastPrinted>2011-07-28T14:36:00Z</cp:lastPrinted>
  <dcterms:created xsi:type="dcterms:W3CDTF">2005-05-26T14:16:15Z</dcterms:created>
  <dcterms:modified xsi:type="dcterms:W3CDTF">2011-08-11T09:04:59Z</dcterms:modified>
  <cp:category/>
  <cp:version/>
  <cp:contentType/>
  <cp:contentStatus/>
</cp:coreProperties>
</file>